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880" windowHeight="3405" activeTab="0"/>
  </bookViews>
  <sheets>
    <sheet name="t-garanti-bankasi-as-p05" sheetId="1" r:id="rId1"/>
  </sheets>
  <definedNames/>
  <calcPr fullCalcOnLoad="1"/>
</workbook>
</file>

<file path=xl/sharedStrings.xml><?xml version="1.0" encoding="utf-8"?>
<sst xmlns="http://schemas.openxmlformats.org/spreadsheetml/2006/main" count="134" uniqueCount="106">
  <si>
    <t>TÜRKİYE GARANTİ BANKASI A.Ş.-KIBRIS ŞUBELERİ</t>
  </si>
  <si>
    <t>KARŞILAŞTIRMALI BİLANÇOSU</t>
  </si>
  <si>
    <t>(YTL)</t>
  </si>
  <si>
    <t>CARİ DÖNEM</t>
  </si>
  <si>
    <t>ÖNCEKİ DÖNEM</t>
  </si>
  <si>
    <t>PASİFLER</t>
  </si>
  <si>
    <t>Dipnot</t>
  </si>
  <si>
    <t xml:space="preserve">   (  31/12/2005)</t>
  </si>
  <si>
    <t>(  31/12/2004)</t>
  </si>
  <si>
    <t>TP</t>
  </si>
  <si>
    <t>YP</t>
  </si>
  <si>
    <t>TOPLAM</t>
  </si>
  <si>
    <t>I -</t>
  </si>
  <si>
    <t xml:space="preserve">MEVDUAT </t>
  </si>
  <si>
    <t>(10)</t>
  </si>
  <si>
    <t>A.</t>
  </si>
  <si>
    <t>Tasarruf Mevduatı</t>
  </si>
  <si>
    <t>B.</t>
  </si>
  <si>
    <t>Resmi Kuruluşlar Mevduatı</t>
  </si>
  <si>
    <t>C.</t>
  </si>
  <si>
    <t>Ticari Kuruluşlar Mevduatı</t>
  </si>
  <si>
    <t>D.</t>
  </si>
  <si>
    <t>Diğer Kuruluşlar Mevduatı</t>
  </si>
  <si>
    <t>E.</t>
  </si>
  <si>
    <t>Bankalar Mevduatı</t>
  </si>
  <si>
    <t>F.</t>
  </si>
  <si>
    <t>Altın Depo Hesapları</t>
  </si>
  <si>
    <t xml:space="preserve">II - </t>
  </si>
  <si>
    <t>REPO İŞLEMLERİNDEN SAĞLANAN FONLAR</t>
  </si>
  <si>
    <t>(11)</t>
  </si>
  <si>
    <t>III -</t>
  </si>
  <si>
    <t xml:space="preserve">ALINAN KREDİLER </t>
  </si>
  <si>
    <t>(12)</t>
  </si>
  <si>
    <t>K.K.T.C.Merkez Bankası Kredileri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</si>
  <si>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</si>
  <si>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</si>
  <si>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</si>
  <si>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</si>
  <si>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</si>
  <si>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 xml:space="preserve">FONLAR </t>
  </si>
  <si>
    <t>(13)</t>
  </si>
  <si>
    <t>V -</t>
  </si>
  <si>
    <t xml:space="preserve">ÇIKARILAN MENKUL KIYMETLER [ Net ]  </t>
  </si>
  <si>
    <t>(14)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</si>
  <si>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</si>
  <si>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</si>
  <si>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</si>
  <si>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</si>
  <si>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</si>
  <si>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</si>
  <si>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</si>
  <si>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>Diğer</t>
  </si>
  <si>
    <t xml:space="preserve">VII - </t>
  </si>
  <si>
    <t xml:space="preserve">FİNANSAL KİRALAMA BORÇLARI [ Net ] </t>
  </si>
  <si>
    <t>Finansal Kiralama Borçları</t>
  </si>
  <si>
    <t>Ertelenmiş Finansal Kiralama Giderleri ( - )</t>
  </si>
  <si>
    <t>VIII -</t>
  </si>
  <si>
    <t>ÖDENECEK VERGİ, RESİM, HARÇ VE PRİMLER</t>
  </si>
  <si>
    <t>IX -</t>
  </si>
  <si>
    <t>İTHALAT TRANSFER EMİRLERİ</t>
  </si>
  <si>
    <t>X -</t>
  </si>
  <si>
    <t xml:space="preserve">MUHTELİF BORÇLAR </t>
  </si>
  <si>
    <t>(15)</t>
  </si>
  <si>
    <t>XI -</t>
  </si>
  <si>
    <t>KARŞILIKLAR</t>
  </si>
  <si>
    <t>Kıdem Tazminatı Karşılığı</t>
  </si>
  <si>
    <t>Genel Kredi Karşılıkları</t>
  </si>
  <si>
    <t>Vergi Karşılığı</t>
  </si>
  <si>
    <t>Diğer Karşılıklar</t>
  </si>
  <si>
    <t>XII -</t>
  </si>
  <si>
    <t xml:space="preserve">DİĞER PASİFLER  </t>
  </si>
  <si>
    <t>(16)</t>
  </si>
  <si>
    <t>XIII -</t>
  </si>
  <si>
    <t xml:space="preserve">ÖZKAYNAKLAR </t>
  </si>
  <si>
    <t>(17)</t>
  </si>
  <si>
    <t xml:space="preserve">Ödenmiş Sermaye  </t>
  </si>
  <si>
    <t xml:space="preserve"> 1) Nominal Sermaye</t>
  </si>
  <si>
    <t xml:space="preserve"> 2) Ödenmemiş Sermaye  ( - )</t>
  </si>
  <si>
    <t>Kanuni Yedek Akçeler</t>
  </si>
  <si>
    <t xml:space="preserve"> 1) 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</si>
  <si>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</si>
  <si>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</si>
  <si>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</si>
  <si>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</si>
  <si>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 xml:space="preserve">Değerleme Farkları </t>
  </si>
  <si>
    <t>(18)</t>
  </si>
  <si>
    <t>Zarar</t>
  </si>
  <si>
    <t xml:space="preserve"> 1) Dönem Zararı</t>
  </si>
  <si>
    <t xml:space="preserve"> 2) Geçmiş Yıl Zararları</t>
  </si>
  <si>
    <t>XIV -</t>
  </si>
  <si>
    <t>KÂR</t>
  </si>
  <si>
    <t>Dönem Kârı</t>
  </si>
  <si>
    <t>Geçmiş Yıl Kârları</t>
  </si>
  <si>
    <t xml:space="preserve">TOPLAM PASİFLER  </t>
  </si>
  <si>
    <t>(19)</t>
  </si>
  <si>
    <t xml:space="preserve">BİLANÇO DIŞI YÜKÜMLÜLÜKLER </t>
  </si>
  <si>
    <t>(1)</t>
  </si>
  <si>
    <t xml:space="preserve">GARANTİ VE KEFALETLER </t>
  </si>
  <si>
    <t>(2)</t>
  </si>
  <si>
    <t>II -</t>
  </si>
  <si>
    <t xml:space="preserve">TAAHHÜTLER </t>
  </si>
  <si>
    <t>(3)</t>
  </si>
  <si>
    <t xml:space="preserve">DÖVİZ VE FAİZ HADDİ İLE İLGİLİ İŞLEMLER </t>
  </si>
  <si>
    <t>(4)</t>
  </si>
  <si>
    <t>IV -</t>
  </si>
  <si>
    <t xml:space="preserve">EMANET VE REHİNLİ KIYMETLER 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</si>
</sst>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gray125">
        <bgColor rgb="FFFFFFFF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 style="double">
        <color rgb="FF0000FF"/>
      </right>
      <top style="double">
        <color rgb="FF0000FF"/>
      </top>
      <bottom>
        <color indexed="63"/>
      </bottom>
    </border>
    <border>
      <left>
        <color indexed="63"/>
      </left>
      <right style="medium">
        <color rgb="FF0000FF"/>
      </right>
      <top style="double">
        <color rgb="FF0000FF"/>
      </top>
      <bottom>
        <color indexed="63"/>
      </bottom>
    </border>
    <border>
      <left style="medium">
        <color rgb="FF0000FF"/>
      </left>
      <right style="double">
        <color rgb="FF0000FF"/>
      </right>
      <top style="double">
        <color rgb="FF0000FF"/>
      </top>
      <bottom>
        <color indexed="63"/>
      </bottom>
    </border>
    <border>
      <left style="medium">
        <color rgb="FF0000FF"/>
      </left>
      <right style="medium">
        <color rgb="FF0000FF"/>
      </right>
      <top style="double">
        <color rgb="FF0000FF"/>
      </top>
      <bottom>
        <color indexed="63"/>
      </bottom>
    </border>
    <border>
      <left style="double">
        <color rgb="FF0000FF"/>
      </left>
      <right style="medium">
        <color rgb="FF0000FF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0000FF"/>
      </left>
      <right style="double">
        <color rgb="FF0000FF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0000FF"/>
      </right>
      <top>
        <color indexed="63"/>
      </top>
      <bottom style="medium">
        <color rgb="FFFF0000"/>
      </bottom>
    </border>
    <border>
      <left style="double">
        <color rgb="FF0000FF"/>
      </left>
      <right style="medium">
        <color rgb="FF0000FF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 style="medium">
        <color rgb="FF0000FF"/>
      </left>
      <right style="double">
        <color rgb="FF0000FF"/>
      </right>
      <top>
        <color indexed="63"/>
      </top>
      <bottom style="dotted">
        <color rgb="FF0000FF"/>
      </bottom>
    </border>
    <border>
      <left style="medium">
        <color rgb="FF0000FF"/>
      </left>
      <right style="medium">
        <color rgb="FF0000FF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0000FF"/>
      </right>
      <top>
        <color indexed="63"/>
      </top>
      <bottom style="dotted">
        <color rgb="FF0000FF"/>
      </bottom>
    </border>
    <border>
      <left style="medium">
        <color rgb="FF0000FF"/>
      </left>
      <right style="medium">
        <color rgb="FF0000FF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0000FF"/>
      </right>
      <top>
        <color indexed="63"/>
      </top>
      <bottom style="medium">
        <color rgb="FFFF0000"/>
      </bottom>
    </border>
    <border>
      <left style="double">
        <color rgb="FF0000FF"/>
      </left>
      <right style="medium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>
        <color indexed="63"/>
      </right>
      <top style="dashed">
        <color rgb="FF0000FF"/>
      </top>
      <bottom style="medium">
        <color rgb="FFFF0000"/>
      </bottom>
    </border>
    <border>
      <left style="medium">
        <color rgb="FF0000FF"/>
      </left>
      <right style="double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 style="medium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 style="medium">
        <color rgb="FF0000FF"/>
      </right>
      <top>
        <color indexed="63"/>
      </top>
      <bottom style="dotted">
        <color rgb="FF0000FF"/>
      </bottom>
    </border>
    <border>
      <left style="double">
        <color rgb="FF0000FF"/>
      </left>
      <right style="medium">
        <color rgb="FF0000FF"/>
      </right>
      <top>
        <color indexed="63"/>
      </top>
      <bottom style="dashDot">
        <color rgb="FF000080"/>
      </bottom>
    </border>
    <border>
      <left>
        <color indexed="63"/>
      </left>
      <right>
        <color indexed="63"/>
      </right>
      <top>
        <color indexed="63"/>
      </top>
      <bottom style="dashDot">
        <color rgb="FF000080"/>
      </bottom>
    </border>
    <border>
      <left style="medium">
        <color rgb="FF0000FF"/>
      </left>
      <right style="double">
        <color rgb="FF0000FF"/>
      </right>
      <top>
        <color indexed="63"/>
      </top>
      <bottom style="dashDot">
        <color rgb="FF000080"/>
      </bottom>
    </border>
    <border>
      <left style="medium">
        <color rgb="FF0000FF"/>
      </left>
      <right style="medium">
        <color rgb="FF0000FF"/>
      </right>
      <top>
        <color indexed="63"/>
      </top>
      <bottom style="dashDot">
        <color rgb="FF000080"/>
      </bottom>
    </border>
    <border>
      <left>
        <color indexed="63"/>
      </left>
      <right style="double">
        <color rgb="FF0000FF"/>
      </right>
      <top>
        <color indexed="63"/>
      </top>
      <bottom style="dashDot">
        <color rgb="FF000080"/>
      </bottom>
    </border>
    <border>
      <left>
        <color indexed="63"/>
      </left>
      <right style="medium">
        <color rgb="FF0000FF"/>
      </right>
      <top style="dotted">
        <color rgb="FF0000FF"/>
      </top>
      <bottom style="dashDot">
        <color rgb="FF000080"/>
      </bottom>
    </border>
    <border>
      <left>
        <color indexed="63"/>
      </left>
      <right style="medium">
        <color rgb="FF0000FF"/>
      </right>
      <top>
        <color indexed="63"/>
      </top>
      <bottom style="dashDot">
        <color rgb="FF000080"/>
      </bottom>
    </border>
    <border>
      <left style="double">
        <color rgb="FF0000FF"/>
      </left>
      <right style="medium">
        <color rgb="FF0000FF"/>
      </right>
      <top>
        <color indexed="63"/>
      </top>
      <bottom style="dashDot">
        <color rgb="FF333399"/>
      </bottom>
    </border>
    <border>
      <left>
        <color indexed="63"/>
      </left>
      <right>
        <color indexed="63"/>
      </right>
      <top>
        <color indexed="63"/>
      </top>
      <bottom style="dashDot">
        <color rgb="FF333399"/>
      </bottom>
    </border>
    <border>
      <left>
        <color indexed="63"/>
      </left>
      <right style="medium">
        <color rgb="FF0000FF"/>
      </right>
      <top style="dotted">
        <color rgb="FF0000FF"/>
      </top>
      <bottom style="dashDot">
        <color rgb="FF333399"/>
      </bottom>
    </border>
    <border>
      <left>
        <color indexed="63"/>
      </left>
      <right style="medium">
        <color rgb="FF0000FF"/>
      </right>
      <top>
        <color indexed="63"/>
      </top>
      <bottom style="dashDot">
        <color rgb="FF333399"/>
      </bottom>
    </border>
    <border>
      <left style="medium">
        <color rgb="FF0000FF"/>
      </left>
      <right style="medium">
        <color rgb="FF0000FF"/>
      </right>
      <top>
        <color indexed="63"/>
      </top>
      <bottom style="dashDot">
        <color rgb="FF333399"/>
      </bottom>
    </border>
    <border>
      <left style="double">
        <color rgb="FF0000FF"/>
      </left>
      <right style="medium">
        <color rgb="FF0000FF"/>
      </right>
      <top>
        <color indexed="63"/>
      </top>
      <bottom>
        <color indexed="63"/>
      </bottom>
    </border>
    <border>
      <left style="medium">
        <color rgb="FF0000FF"/>
      </left>
      <right style="double">
        <color rgb="FF0000FF"/>
      </right>
      <top>
        <color indexed="63"/>
      </top>
      <bottom>
        <color indexed="63"/>
      </bottom>
    </border>
    <border>
      <left style="medium">
        <color rgb="FF0000FF"/>
      </left>
      <right style="medium">
        <color rgb="FF0000FF"/>
      </right>
      <top>
        <color indexed="63"/>
      </top>
      <bottom>
        <color indexed="63"/>
      </bottom>
    </border>
    <border>
      <left>
        <color indexed="63"/>
      </left>
      <right style="double">
        <color rgb="FF0000FF"/>
      </right>
      <top>
        <color indexed="63"/>
      </top>
      <bottom>
        <color indexed="63"/>
      </bottom>
    </border>
    <border>
      <left style="double">
        <color rgb="FF0000FF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 style="medium">
        <color rgb="FF0000FF"/>
      </left>
      <right style="double">
        <color rgb="FF0000FF"/>
      </right>
      <top>
        <color indexed="63"/>
      </top>
      <bottom style="double">
        <color rgb="FF0000FF"/>
      </bottom>
    </border>
    <border>
      <left style="medium">
        <color rgb="FF0000FF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0000FF"/>
      </right>
      <top>
        <color indexed="63"/>
      </top>
      <bottom style="double">
        <color rgb="FF0000FF"/>
      </bottom>
    </border>
    <border>
      <left>
        <color indexed="63"/>
      </left>
      <right style="medium">
        <color rgb="FF0000FF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 style="medium">
        <color rgb="FF0000FF"/>
      </right>
      <top>
        <color indexed="63"/>
      </top>
      <bottom style="double">
        <color rgb="FF0000F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0" fontId="18" fillId="33" borderId="0" xfId="0" applyNumberFormat="1" applyFont="1" applyFill="1" applyAlignment="1" applyProtection="1">
      <alignment/>
      <protection locked="0"/>
    </xf>
    <xf numFmtId="168" fontId="18" fillId="33" borderId="0" xfId="0" applyNumberFormat="1" applyFont="1" applyFill="1" applyAlignment="1" applyProtection="1">
      <alignment horizontal="center"/>
      <protection locked="0"/>
    </xf>
    <xf numFmtId="168" fontId="18" fillId="33" borderId="0" xfId="0" applyNumberFormat="1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/>
      <protection locked="0"/>
    </xf>
    <xf numFmtId="0" fontId="18" fillId="34" borderId="10" xfId="0" applyNumberFormat="1" applyFont="1" applyFill="1" applyBorder="1" applyAlignment="1" applyProtection="1">
      <alignment/>
      <protection locked="0"/>
    </xf>
    <xf numFmtId="0" fontId="18" fillId="34" borderId="11" xfId="0" applyNumberFormat="1" applyFont="1" applyFill="1" applyBorder="1" applyAlignment="1" applyProtection="1">
      <alignment horizontal="left"/>
      <protection locked="0"/>
    </xf>
    <xf numFmtId="0" fontId="18" fillId="34" borderId="11" xfId="0" applyNumberFormat="1" applyFont="1" applyFill="1" applyBorder="1" applyAlignment="1" applyProtection="1">
      <alignment/>
      <protection locked="0"/>
    </xf>
    <xf numFmtId="168" fontId="18" fillId="34" borderId="11" xfId="0" applyNumberFormat="1" applyFont="1" applyFill="1" applyBorder="1" applyAlignment="1" applyProtection="1">
      <alignment horizontal="center"/>
      <protection locked="0"/>
    </xf>
    <xf numFmtId="168" fontId="18" fillId="34" borderId="11" xfId="0" applyNumberFormat="1" applyFont="1" applyFill="1" applyBorder="1" applyAlignment="1" applyProtection="1">
      <alignment/>
      <protection locked="0"/>
    </xf>
    <xf numFmtId="0" fontId="18" fillId="33" borderId="12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left"/>
      <protection locked="0"/>
    </xf>
    <xf numFmtId="0" fontId="19" fillId="33" borderId="0" xfId="0" applyNumberFormat="1" applyFont="1" applyFill="1" applyAlignment="1" applyProtection="1">
      <alignment horizontal="center" wrapText="1"/>
      <protection locked="0"/>
    </xf>
    <xf numFmtId="168" fontId="19" fillId="33" borderId="0" xfId="0" applyNumberFormat="1" applyFont="1" applyFill="1" applyAlignment="1" applyProtection="1">
      <alignment horizontal="center"/>
      <protection locked="0"/>
    </xf>
    <xf numFmtId="168" fontId="18" fillId="33" borderId="0" xfId="0" applyNumberFormat="1" applyFont="1" applyFill="1" applyAlignment="1" applyProtection="1">
      <alignment vertical="top" wrapText="1"/>
      <protection locked="0"/>
    </xf>
    <xf numFmtId="0" fontId="18" fillId="33" borderId="0" xfId="0" applyNumberFormat="1" applyFont="1" applyFill="1" applyAlignment="1" applyProtection="1">
      <alignment horizontal="left"/>
      <protection locked="0"/>
    </xf>
    <xf numFmtId="168" fontId="19" fillId="33" borderId="0" xfId="0" applyNumberFormat="1" applyFont="1" applyFill="1" applyAlignment="1" applyProtection="1">
      <alignment horizontal="left" vertical="top" wrapText="1"/>
      <protection locked="0"/>
    </xf>
    <xf numFmtId="168" fontId="18" fillId="33" borderId="0" xfId="0" applyNumberFormat="1" applyFont="1" applyFill="1" applyAlignment="1" applyProtection="1">
      <alignment horizontal="center" vertical="top" wrapText="1"/>
      <protection locked="0"/>
    </xf>
    <xf numFmtId="168" fontId="19" fillId="33" borderId="0" xfId="0" applyNumberFormat="1" applyFont="1" applyFill="1" applyAlignment="1" applyProtection="1">
      <alignment horizontal="center" vertical="top" wrapText="1"/>
      <protection locked="0"/>
    </xf>
    <xf numFmtId="0" fontId="18" fillId="33" borderId="13" xfId="0" applyNumberFormat="1" applyFont="1" applyFill="1" applyBorder="1" applyAlignment="1" applyProtection="1">
      <alignment/>
      <protection locked="0"/>
    </xf>
    <xf numFmtId="0" fontId="18" fillId="33" borderId="14" xfId="0" applyNumberFormat="1" applyFont="1" applyFill="1" applyBorder="1" applyAlignment="1" applyProtection="1">
      <alignment horizontal="left"/>
      <protection locked="0"/>
    </xf>
    <xf numFmtId="0" fontId="18" fillId="33" borderId="14" xfId="0" applyNumberFormat="1" applyFont="1" applyFill="1" applyBorder="1" applyAlignment="1" applyProtection="1">
      <alignment/>
      <protection locked="0"/>
    </xf>
    <xf numFmtId="0" fontId="18" fillId="33" borderId="15" xfId="0" applyNumberFormat="1" applyFont="1" applyFill="1" applyBorder="1" applyAlignment="1" applyProtection="1">
      <alignment/>
      <protection locked="0"/>
    </xf>
    <xf numFmtId="168" fontId="18" fillId="33" borderId="15" xfId="0" applyNumberFormat="1" applyFont="1" applyFill="1" applyBorder="1" applyAlignment="1" applyProtection="1">
      <alignment horizontal="center"/>
      <protection locked="0"/>
    </xf>
    <xf numFmtId="168" fontId="18" fillId="33" borderId="16" xfId="0" applyNumberFormat="1" applyFont="1" applyFill="1" applyBorder="1" applyAlignment="1" applyProtection="1">
      <alignment horizontal="center"/>
      <protection locked="0"/>
    </xf>
    <xf numFmtId="168" fontId="18" fillId="33" borderId="14" xfId="0" applyNumberFormat="1" applyFont="1" applyFill="1" applyBorder="1" applyAlignment="1" applyProtection="1">
      <alignment horizontal="center"/>
      <protection locked="0"/>
    </xf>
    <xf numFmtId="168" fontId="18" fillId="33" borderId="17" xfId="0" applyNumberFormat="1" applyFont="1" applyFill="1" applyBorder="1" applyAlignment="1" applyProtection="1">
      <alignment horizontal="center"/>
      <protection locked="0"/>
    </xf>
    <xf numFmtId="168" fontId="18" fillId="33" borderId="18" xfId="0" applyNumberFormat="1" applyFont="1" applyFill="1" applyBorder="1" applyAlignment="1" applyProtection="1">
      <alignment horizontal="center"/>
      <protection locked="0"/>
    </xf>
    <xf numFmtId="0" fontId="19" fillId="33" borderId="12" xfId="0" applyNumberFormat="1" applyFont="1" applyFill="1" applyBorder="1" applyAlignment="1" applyProtection="1">
      <alignment/>
      <protection locked="0"/>
    </xf>
    <xf numFmtId="168" fontId="19" fillId="33" borderId="19" xfId="0" applyNumberFormat="1" applyFont="1" applyFill="1" applyBorder="1" applyAlignment="1" applyProtection="1">
      <alignment horizontal="center"/>
      <protection locked="0"/>
    </xf>
    <xf numFmtId="168" fontId="19" fillId="0" borderId="19" xfId="0" applyNumberFormat="1" applyFont="1" applyFill="1" applyBorder="1" applyAlignment="1" applyProtection="1">
      <alignment/>
      <protection locked="0"/>
    </xf>
    <xf numFmtId="168" fontId="19" fillId="0" borderId="20" xfId="0" applyNumberFormat="1" applyFont="1" applyFill="1" applyBorder="1" applyAlignment="1" applyProtection="1">
      <alignment/>
      <protection locked="0"/>
    </xf>
    <xf numFmtId="168" fontId="19" fillId="0" borderId="21" xfId="0" applyNumberFormat="1" applyFont="1" applyFill="1" applyBorder="1" applyAlignment="1" applyProtection="1">
      <alignment/>
      <protection locked="0"/>
    </xf>
    <xf numFmtId="168" fontId="19" fillId="0" borderId="22" xfId="0" applyNumberFormat="1" applyFont="1" applyFill="1" applyBorder="1" applyAlignment="1" applyProtection="1">
      <alignment/>
      <protection locked="0"/>
    </xf>
    <xf numFmtId="0" fontId="18" fillId="33" borderId="0" xfId="0" applyNumberFormat="1" applyFont="1" applyFill="1" applyAlignment="1" applyProtection="1">
      <alignment horizontal="center"/>
      <protection locked="0"/>
    </xf>
    <xf numFmtId="168" fontId="18" fillId="33" borderId="23" xfId="0" applyNumberFormat="1" applyFont="1" applyFill="1" applyBorder="1" applyAlignment="1" applyProtection="1">
      <alignment horizontal="center"/>
      <protection locked="0"/>
    </xf>
    <xf numFmtId="168" fontId="18" fillId="0" borderId="23" xfId="0" applyNumberFormat="1" applyFont="1" applyFill="1" applyBorder="1" applyAlignment="1" applyProtection="1">
      <alignment/>
      <protection locked="0"/>
    </xf>
    <xf numFmtId="168" fontId="18" fillId="0" borderId="24" xfId="0" applyNumberFormat="1" applyFont="1" applyFill="1" applyBorder="1" applyAlignment="1" applyProtection="1">
      <alignment/>
      <protection locked="0"/>
    </xf>
    <xf numFmtId="168" fontId="18" fillId="0" borderId="25" xfId="0" applyNumberFormat="1" applyFont="1" applyFill="1" applyBorder="1" applyAlignment="1" applyProtection="1">
      <alignment/>
      <protection locked="0"/>
    </xf>
    <xf numFmtId="168" fontId="18" fillId="0" borderId="26" xfId="0" applyNumberFormat="1" applyFont="1" applyFill="1" applyBorder="1" applyAlignment="1" applyProtection="1">
      <alignment/>
      <protection locked="0"/>
    </xf>
    <xf numFmtId="168" fontId="18" fillId="0" borderId="27" xfId="0" applyNumberFormat="1" applyFont="1" applyFill="1" applyBorder="1" applyAlignment="1" applyProtection="1">
      <alignment/>
      <protection locked="0"/>
    </xf>
    <xf numFmtId="168" fontId="19" fillId="0" borderId="28" xfId="0" applyNumberFormat="1" applyFont="1" applyFill="1" applyBorder="1" applyAlignment="1" applyProtection="1">
      <alignment/>
      <protection locked="0"/>
    </xf>
    <xf numFmtId="168" fontId="19" fillId="0" borderId="29" xfId="0" applyNumberFormat="1" applyFont="1" applyFill="1" applyBorder="1" applyAlignment="1" applyProtection="1">
      <alignment/>
      <protection locked="0"/>
    </xf>
    <xf numFmtId="168" fontId="19" fillId="33" borderId="30" xfId="0" applyNumberFormat="1" applyFont="1" applyFill="1" applyBorder="1" applyAlignment="1" applyProtection="1">
      <alignment horizontal="center"/>
      <protection locked="0"/>
    </xf>
    <xf numFmtId="168" fontId="19" fillId="0" borderId="30" xfId="0" applyNumberFormat="1" applyFont="1" applyFill="1" applyBorder="1" applyAlignment="1" applyProtection="1">
      <alignment/>
      <protection locked="0"/>
    </xf>
    <xf numFmtId="168" fontId="19" fillId="0" borderId="31" xfId="0" applyNumberFormat="1" applyFont="1" applyFill="1" applyBorder="1" applyAlignment="1" applyProtection="1">
      <alignment/>
      <protection locked="0"/>
    </xf>
    <xf numFmtId="168" fontId="19" fillId="0" borderId="32" xfId="0" applyNumberFormat="1" applyFont="1" applyFill="1" applyBorder="1" applyAlignment="1" applyProtection="1">
      <alignment/>
      <protection locked="0"/>
    </xf>
    <xf numFmtId="168" fontId="19" fillId="0" borderId="33" xfId="0" applyNumberFormat="1" applyFont="1" applyFill="1" applyBorder="1" applyAlignment="1" applyProtection="1">
      <alignment/>
      <protection locked="0"/>
    </xf>
    <xf numFmtId="168" fontId="18" fillId="0" borderId="34" xfId="0" applyNumberFormat="1" applyFont="1" applyFill="1" applyBorder="1" applyAlignment="1" applyProtection="1">
      <alignment/>
      <protection locked="0"/>
    </xf>
    <xf numFmtId="168" fontId="18" fillId="33" borderId="35" xfId="0" applyNumberFormat="1" applyFont="1" applyFill="1" applyBorder="1" applyAlignment="1" applyProtection="1">
      <alignment horizontal="center"/>
      <protection locked="0"/>
    </xf>
    <xf numFmtId="168" fontId="18" fillId="0" borderId="35" xfId="0" applyNumberFormat="1" applyFont="1" applyFill="1" applyBorder="1" applyAlignment="1" applyProtection="1">
      <alignment/>
      <protection locked="0"/>
    </xf>
    <xf numFmtId="168" fontId="18" fillId="0" borderId="36" xfId="0" applyNumberFormat="1" applyFont="1" applyFill="1" applyBorder="1" applyAlignment="1" applyProtection="1">
      <alignment/>
      <protection locked="0"/>
    </xf>
    <xf numFmtId="168" fontId="18" fillId="0" borderId="37" xfId="0" applyNumberFormat="1" applyFont="1" applyFill="1" applyBorder="1" applyAlignment="1" applyProtection="1">
      <alignment/>
      <protection locked="0"/>
    </xf>
    <xf numFmtId="168" fontId="18" fillId="0" borderId="38" xfId="0" applyNumberFormat="1" applyFont="1" applyFill="1" applyBorder="1" applyAlignment="1" applyProtection="1">
      <alignment/>
      <protection locked="0"/>
    </xf>
    <xf numFmtId="168" fontId="18" fillId="0" borderId="39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 quotePrefix="1">
      <alignment horizontal="left"/>
      <protection locked="0"/>
    </xf>
    <xf numFmtId="168" fontId="18" fillId="0" borderId="40" xfId="0" applyNumberFormat="1" applyFont="1" applyFill="1" applyBorder="1" applyAlignment="1" applyProtection="1">
      <alignment/>
      <protection locked="0"/>
    </xf>
    <xf numFmtId="168" fontId="18" fillId="0" borderId="41" xfId="0" applyNumberFormat="1" applyFont="1" applyFill="1" applyBorder="1" applyAlignment="1" applyProtection="1">
      <alignment/>
      <protection locked="0"/>
    </xf>
    <xf numFmtId="168" fontId="18" fillId="33" borderId="42" xfId="0" applyNumberFormat="1" applyFont="1" applyFill="1" applyBorder="1" applyAlignment="1" applyProtection="1">
      <alignment horizontal="center"/>
      <protection locked="0"/>
    </xf>
    <xf numFmtId="168" fontId="18" fillId="0" borderId="42" xfId="0" applyNumberFormat="1" applyFont="1" applyFill="1" applyBorder="1" applyAlignment="1" applyProtection="1">
      <alignment/>
      <protection locked="0"/>
    </xf>
    <xf numFmtId="168" fontId="18" fillId="0" borderId="43" xfId="0" applyNumberFormat="1" applyFont="1" applyFill="1" applyBorder="1" applyAlignment="1" applyProtection="1">
      <alignment/>
      <protection locked="0"/>
    </xf>
    <xf numFmtId="168" fontId="18" fillId="0" borderId="44" xfId="0" applyNumberFormat="1" applyFont="1" applyFill="1" applyBorder="1" applyAlignment="1" applyProtection="1">
      <alignment/>
      <protection locked="0"/>
    </xf>
    <xf numFmtId="168" fontId="18" fillId="0" borderId="45" xfId="0" applyNumberFormat="1" applyFont="1" applyFill="1" applyBorder="1" applyAlignment="1" applyProtection="1">
      <alignment/>
      <protection locked="0"/>
    </xf>
    <xf numFmtId="0" fontId="18" fillId="33" borderId="0" xfId="0" applyNumberFormat="1" applyFont="1" applyFill="1" applyAlignment="1" applyProtection="1" quotePrefix="1">
      <alignment horizontal="center"/>
      <protection locked="0"/>
    </xf>
    <xf numFmtId="168" fontId="19" fillId="33" borderId="23" xfId="0" applyNumberFormat="1" applyFont="1" applyFill="1" applyBorder="1" applyAlignment="1" applyProtection="1">
      <alignment horizontal="center"/>
      <protection locked="0"/>
    </xf>
    <xf numFmtId="168" fontId="18" fillId="0" borderId="46" xfId="0" applyNumberFormat="1" applyFont="1" applyFill="1" applyBorder="1" applyAlignment="1" applyProtection="1">
      <alignment/>
      <protection locked="0"/>
    </xf>
    <xf numFmtId="168" fontId="18" fillId="33" borderId="47" xfId="0" applyNumberFormat="1" applyFont="1" applyFill="1" applyBorder="1" applyAlignment="1" applyProtection="1">
      <alignment horizontal="center"/>
      <protection locked="0"/>
    </xf>
    <xf numFmtId="168" fontId="18" fillId="0" borderId="47" xfId="0" applyNumberFormat="1" applyFont="1" applyFill="1" applyBorder="1" applyAlignment="1" applyProtection="1">
      <alignment/>
      <protection locked="0"/>
    </xf>
    <xf numFmtId="168" fontId="18" fillId="0" borderId="0" xfId="0" applyNumberFormat="1" applyFont="1" applyFill="1" applyAlignment="1" applyProtection="1">
      <alignment/>
      <protection locked="0"/>
    </xf>
    <xf numFmtId="168" fontId="18" fillId="0" borderId="48" xfId="0" applyNumberFormat="1" applyFont="1" applyFill="1" applyBorder="1" applyAlignment="1" applyProtection="1">
      <alignment/>
      <protection locked="0"/>
    </xf>
    <xf numFmtId="168" fontId="18" fillId="0" borderId="49" xfId="0" applyNumberFormat="1" applyFont="1" applyFill="1" applyBorder="1" applyAlignment="1" applyProtection="1">
      <alignment/>
      <protection locked="0"/>
    </xf>
    <xf numFmtId="168" fontId="18" fillId="0" borderId="50" xfId="0" applyNumberFormat="1" applyFont="1" applyFill="1" applyBorder="1" applyAlignment="1" applyProtection="1">
      <alignment/>
      <protection locked="0"/>
    </xf>
    <xf numFmtId="168" fontId="19" fillId="33" borderId="51" xfId="0" applyNumberFormat="1" applyFont="1" applyFill="1" applyBorder="1" applyAlignment="1" applyProtection="1">
      <alignment horizontal="center"/>
      <protection locked="0"/>
    </xf>
    <xf numFmtId="168" fontId="19" fillId="0" borderId="51" xfId="0" applyNumberFormat="1" applyFont="1" applyFill="1" applyBorder="1" applyAlignment="1" applyProtection="1">
      <alignment/>
      <protection locked="0"/>
    </xf>
    <xf numFmtId="168" fontId="19" fillId="0" borderId="52" xfId="0" applyNumberFormat="1" applyFont="1" applyFill="1" applyBorder="1" applyAlignment="1" applyProtection="1">
      <alignment/>
      <protection locked="0"/>
    </xf>
    <xf numFmtId="168" fontId="19" fillId="0" borderId="53" xfId="0" applyNumberFormat="1" applyFont="1" applyFill="1" applyBorder="1" applyAlignment="1" applyProtection="1">
      <alignment/>
      <protection locked="0"/>
    </xf>
    <xf numFmtId="168" fontId="19" fillId="0" borderId="54" xfId="0" applyNumberFormat="1" applyFont="1" applyFill="1" applyBorder="1" applyAlignment="1" applyProtection="1">
      <alignment/>
      <protection locked="0"/>
    </xf>
    <xf numFmtId="168" fontId="19" fillId="0" borderId="55" xfId="0" applyNumberFormat="1" applyFont="1" applyFill="1" applyBorder="1" applyAlignment="1" applyProtection="1">
      <alignment/>
      <protection locked="0"/>
    </xf>
    <xf numFmtId="168" fontId="18" fillId="33" borderId="56" xfId="0" applyNumberFormat="1" applyFont="1" applyFill="1" applyBorder="1" applyAlignment="1" applyProtection="1">
      <alignment horizontal="center"/>
      <protection locked="0"/>
    </xf>
    <xf numFmtId="0" fontId="18" fillId="33" borderId="50" xfId="0" applyNumberFormat="1" applyFont="1" applyFill="1" applyBorder="1" applyAlignment="1" applyProtection="1">
      <alignment/>
      <protection locked="0"/>
    </xf>
    <xf numFmtId="168" fontId="18" fillId="33" borderId="22" xfId="0" applyNumberFormat="1" applyFont="1" applyFill="1" applyBorder="1" applyAlignment="1" applyProtection="1">
      <alignment horizontal="center"/>
      <protection locked="0"/>
    </xf>
    <xf numFmtId="168" fontId="18" fillId="0" borderId="19" xfId="0" applyNumberFormat="1" applyFont="1" applyFill="1" applyBorder="1" applyAlignment="1" applyProtection="1">
      <alignment/>
      <protection locked="0"/>
    </xf>
    <xf numFmtId="168" fontId="18" fillId="0" borderId="20" xfId="0" applyNumberFormat="1" applyFont="1" applyFill="1" applyBorder="1" applyAlignment="1" applyProtection="1">
      <alignment/>
      <protection locked="0"/>
    </xf>
    <xf numFmtId="168" fontId="18" fillId="0" borderId="21" xfId="0" applyNumberFormat="1" applyFont="1" applyFill="1" applyBorder="1" applyAlignment="1" applyProtection="1">
      <alignment/>
      <protection locked="0"/>
    </xf>
    <xf numFmtId="168" fontId="18" fillId="0" borderId="28" xfId="0" applyNumberFormat="1" applyFont="1" applyFill="1" applyBorder="1" applyAlignment="1" applyProtection="1">
      <alignment/>
      <protection locked="0"/>
    </xf>
    <xf numFmtId="168" fontId="18" fillId="0" borderId="29" xfId="0" applyNumberFormat="1" applyFont="1" applyFill="1" applyBorder="1" applyAlignment="1" applyProtection="1">
      <alignment/>
      <protection locked="0"/>
    </xf>
    <xf numFmtId="168" fontId="18" fillId="0" borderId="22" xfId="0" applyNumberFormat="1" applyFont="1" applyFill="1" applyBorder="1" applyAlignment="1" applyProtection="1">
      <alignment/>
      <protection locked="0"/>
    </xf>
    <xf numFmtId="0" fontId="19" fillId="33" borderId="57" xfId="0" applyNumberFormat="1" applyFont="1" applyFill="1" applyBorder="1" applyAlignment="1" applyProtection="1">
      <alignment/>
      <protection locked="0"/>
    </xf>
    <xf numFmtId="0" fontId="19" fillId="33" borderId="52" xfId="0" applyNumberFormat="1" applyFont="1" applyFill="1" applyBorder="1" applyAlignment="1" applyProtection="1">
      <alignment/>
      <protection locked="0"/>
    </xf>
    <xf numFmtId="0" fontId="19" fillId="33" borderId="55" xfId="0" applyNumberFormat="1" applyFont="1" applyFill="1" applyBorder="1" applyAlignment="1" applyProtection="1">
      <alignment/>
      <protection locked="0"/>
    </xf>
    <xf numFmtId="168" fontId="19" fillId="33" borderId="58" xfId="0" applyNumberFormat="1" applyFont="1" applyFill="1" applyBorder="1" applyAlignment="1" applyProtection="1">
      <alignment horizontal="center"/>
      <protection locked="0"/>
    </xf>
    <xf numFmtId="0" fontId="37" fillId="33" borderId="12" xfId="0" applyNumberFormat="1" applyFont="1" applyFill="1" applyBorder="1" applyAlignment="1" applyProtection="1">
      <alignment/>
      <protection locked="0"/>
    </xf>
    <xf numFmtId="0" fontId="18" fillId="34" borderId="59" xfId="0" applyNumberFormat="1" applyFont="1" applyFill="1" applyBorder="1" applyAlignment="1" applyProtection="1">
      <alignment/>
      <protection locked="0"/>
    </xf>
    <xf numFmtId="0" fontId="18" fillId="34" borderId="60" xfId="0" applyNumberFormat="1" applyFont="1" applyFill="1" applyBorder="1" applyAlignment="1" applyProtection="1">
      <alignment horizontal="left"/>
      <protection locked="0"/>
    </xf>
    <xf numFmtId="0" fontId="18" fillId="34" borderId="60" xfId="0" applyNumberFormat="1" applyFont="1" applyFill="1" applyBorder="1" applyAlignment="1" applyProtection="1">
      <alignment/>
      <protection locked="0"/>
    </xf>
    <xf numFmtId="168" fontId="18" fillId="34" borderId="60" xfId="0" applyNumberFormat="1" applyFont="1" applyFill="1" applyBorder="1" applyAlignment="1" applyProtection="1">
      <alignment horizontal="center"/>
      <protection locked="0"/>
    </xf>
    <xf numFmtId="168" fontId="18" fillId="34" borderId="60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center" wrapText="1"/>
      <protection locked="0"/>
    </xf>
    <xf numFmtId="0" fontId="19" fillId="33" borderId="0" xfId="0" applyNumberFormat="1" applyFont="1" applyFill="1" applyAlignment="1" applyProtection="1">
      <alignment horizontal="center"/>
      <protection locked="0"/>
    </xf>
    <xf numFmtId="168" fontId="19" fillId="33" borderId="0" xfId="0" applyNumberFormat="1" applyFont="1" applyFill="1" applyAlignment="1" applyProtection="1">
      <alignment horizontal="center" wrapText="1"/>
      <protection locked="0"/>
    </xf>
    <xf numFmtId="0" fontId="18" fillId="33" borderId="0" xfId="0" applyNumberFormat="1" applyFont="1" applyFill="1" applyAlignment="1" applyProtection="1">
      <alignment/>
      <protection locked="0"/>
    </xf>
    <xf numFmtId="0" fontId="18" fillId="33" borderId="52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/>
      <protection locked="0"/>
    </xf>
    <xf numFmtId="0" fontId="18" fillId="33" borderId="0" xfId="0" applyNumberFormat="1" applyFont="1" applyFill="1" applyAlignment="1" applyProtection="1" quotePrefix="1">
      <alignment horizontal="left"/>
      <protection locked="0"/>
    </xf>
    <xf numFmtId="0" fontId="18" fillId="33" borderId="50" xfId="0" applyNumberFormat="1" applyFont="1" applyFill="1" applyBorder="1" applyAlignment="1" applyProtection="1" quotePrefix="1">
      <alignment horizontal="left"/>
      <protection locked="0"/>
    </xf>
    <xf numFmtId="0" fontId="18" fillId="33" borderId="50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left"/>
      <protection locked="0"/>
    </xf>
    <xf numFmtId="0" fontId="19" fillId="33" borderId="50" xfId="0" applyNumberFormat="1" applyFont="1" applyFill="1" applyBorder="1" applyAlignment="1" applyProtection="1">
      <alignment horizontal="left"/>
      <protection locked="0"/>
    </xf>
    <xf numFmtId="0" fontId="19" fillId="33" borderId="0" xfId="0" applyNumberFormat="1" applyFont="1" applyFill="1" applyAlignment="1" applyProtection="1" quotePrefix="1">
      <alignment horizontal="left"/>
      <protection locked="0"/>
    </xf>
    <xf numFmtId="0" fontId="19" fillId="33" borderId="50" xfId="0" applyNumberFormat="1" applyFont="1" applyFill="1" applyBorder="1" applyAlignment="1" applyProtection="1" quotePrefix="1">
      <alignment horizontal="left"/>
      <protection locked="0"/>
    </xf>
    <xf numFmtId="0" fontId="18" fillId="33" borderId="0" xfId="0" applyNumberFormat="1" applyFont="1" applyFill="1" applyAlignment="1" applyProtection="1">
      <alignment horizontal="left"/>
      <protection locked="0"/>
    </xf>
    <xf numFmtId="0" fontId="18" fillId="33" borderId="50" xfId="0" applyNumberFormat="1" applyFont="1" applyFill="1" applyBorder="1" applyAlignment="1" applyProtection="1">
      <alignment horizontal="left"/>
      <protection locked="0"/>
    </xf>
    <xf numFmtId="0" fontId="19" fillId="33" borderId="52" xfId="0" applyNumberFormat="1" applyFont="1" applyFill="1" applyBorder="1" applyAlignment="1" applyProtection="1" quotePrefix="1">
      <alignment horizontal="left"/>
      <protection locked="0"/>
    </xf>
    <xf numFmtId="0" fontId="19" fillId="33" borderId="52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4" width="9.140625" style="1" customWidth="1"/>
    <col min="5" max="5" width="33.421875" style="1" customWidth="1"/>
    <col min="6" max="6" width="10.8515625" style="2" customWidth="1"/>
    <col min="7" max="7" width="13.421875" style="3" customWidth="1"/>
    <col min="8" max="8" width="17.140625" style="3" customWidth="1"/>
    <col min="9" max="9" width="15.00390625" style="3" customWidth="1"/>
    <col min="10" max="10" width="13.7109375" style="3" customWidth="1"/>
    <col min="11" max="11" width="16.57421875" style="3" customWidth="1"/>
    <col min="12" max="12" width="13.140625" style="3" customWidth="1"/>
  </cols>
  <sheetData>
    <row r="1" spans="1:12" s="4" customFormat="1" ht="16.5" customHeight="1" thickTop="1">
      <c r="A1" s="5"/>
      <c r="B1" s="6"/>
      <c r="C1" s="7"/>
      <c r="D1" s="7"/>
      <c r="E1" s="7"/>
      <c r="F1" s="8"/>
      <c r="G1" s="9"/>
      <c r="H1" s="9"/>
      <c r="I1" s="9"/>
      <c r="J1" s="9"/>
      <c r="K1" s="9"/>
      <c r="L1" s="9"/>
    </row>
    <row r="2" spans="1:12" s="4" customFormat="1" ht="15.75" customHeight="1">
      <c r="A2" s="10"/>
      <c r="B2" s="1"/>
      <c r="C2" s="12"/>
      <c r="D2" s="12"/>
      <c r="E2" s="13"/>
      <c r="F2" s="13"/>
      <c r="G2" s="13"/>
      <c r="H2" s="3"/>
      <c r="I2" s="3"/>
      <c r="J2" s="15"/>
      <c r="K2" s="15"/>
      <c r="L2" s="15"/>
    </row>
    <row r="3" spans="1:12" s="4" customFormat="1" ht="15.75" customHeight="1">
      <c r="A3" s="10"/>
      <c r="B3" s="1"/>
      <c r="C3" s="12"/>
      <c r="D3" s="12"/>
      <c r="E3" s="98" t="s">
        <v>0</v>
      </c>
      <c r="F3" s="98"/>
      <c r="G3" s="98"/>
      <c r="H3" s="3"/>
      <c r="I3" s="3"/>
      <c r="J3" s="15"/>
      <c r="K3" s="15"/>
      <c r="L3" s="15"/>
    </row>
    <row r="4" spans="1:12" s="4" customFormat="1" ht="15.75" customHeight="1">
      <c r="A4" s="10"/>
      <c r="B4" s="1"/>
      <c r="C4" s="12"/>
      <c r="D4" s="12"/>
      <c r="E4" s="99" t="s">
        <v>1</v>
      </c>
      <c r="F4" s="99"/>
      <c r="G4" s="99"/>
      <c r="H4" s="3"/>
      <c r="I4" s="3"/>
      <c r="J4" s="3"/>
      <c r="K4" s="3"/>
      <c r="L4" s="3"/>
    </row>
    <row r="5" spans="1:12" s="4" customFormat="1" ht="15.75" customHeight="1">
      <c r="A5" s="10"/>
      <c r="B5" s="1"/>
      <c r="C5" s="16"/>
      <c r="D5" s="1"/>
      <c r="E5" s="99" t="s">
        <v>2</v>
      </c>
      <c r="F5" s="99"/>
      <c r="G5" s="99"/>
      <c r="H5" s="3"/>
      <c r="I5" s="3"/>
      <c r="J5" s="3"/>
      <c r="K5" s="3"/>
      <c r="L5" s="3"/>
    </row>
    <row r="6" spans="1:12" s="4" customFormat="1" ht="15.75" customHeight="1">
      <c r="A6" s="10"/>
      <c r="B6" s="1"/>
      <c r="C6" s="1"/>
      <c r="D6" s="1"/>
      <c r="E6" s="1"/>
      <c r="F6" s="2"/>
      <c r="G6" s="3"/>
      <c r="H6" s="14" t="s">
        <v>3</v>
      </c>
      <c r="I6" s="2"/>
      <c r="J6" s="100" t="s">
        <v>4</v>
      </c>
      <c r="K6" s="100"/>
      <c r="L6" s="100"/>
    </row>
    <row r="7" spans="1:12" s="4" customFormat="1" ht="22.5" customHeight="1" thickBot="1">
      <c r="A7" s="10"/>
      <c r="B7" s="102" t="s">
        <v>5</v>
      </c>
      <c r="C7" s="102"/>
      <c r="D7" s="1"/>
      <c r="E7" s="1"/>
      <c r="F7" s="2" t="s">
        <v>6</v>
      </c>
      <c r="G7" s="3"/>
      <c r="H7" s="17" t="s">
        <v>7</v>
      </c>
      <c r="I7" s="18"/>
      <c r="J7" s="18"/>
      <c r="K7" s="19" t="s">
        <v>8</v>
      </c>
      <c r="L7" s="3"/>
    </row>
    <row r="8" spans="1:12" s="4" customFormat="1" ht="16.5" customHeight="1" thickTop="1">
      <c r="A8" s="20"/>
      <c r="B8" s="21"/>
      <c r="C8" s="22"/>
      <c r="D8" s="22"/>
      <c r="E8" s="23"/>
      <c r="F8" s="24"/>
      <c r="G8" s="25" t="s">
        <v>9</v>
      </c>
      <c r="H8" s="26" t="s">
        <v>10</v>
      </c>
      <c r="I8" s="27" t="s">
        <v>11</v>
      </c>
      <c r="J8" s="26" t="s">
        <v>9</v>
      </c>
      <c r="K8" s="28" t="s">
        <v>10</v>
      </c>
      <c r="L8" s="24" t="s">
        <v>11</v>
      </c>
    </row>
    <row r="9" spans="1:12" s="11" customFormat="1" ht="16.5" customHeight="1" thickBot="1">
      <c r="A9" s="29" t="s">
        <v>12</v>
      </c>
      <c r="B9" s="103" t="s">
        <v>13</v>
      </c>
      <c r="C9" s="103"/>
      <c r="F9" s="30" t="s">
        <v>14</v>
      </c>
      <c r="G9" s="31">
        <f>G10+G11+G12+G13+G14+G15</f>
        <v>43139061</v>
      </c>
      <c r="H9" s="32">
        <f>H10+H11+H12+H13+H14+H15</f>
        <v>30600094</v>
      </c>
      <c r="I9" s="33">
        <f aca="true" t="shared" si="0" ref="I9:I40">G9+H9</f>
        <v>73739155</v>
      </c>
      <c r="J9" s="34">
        <f>J10+J11+J12+J13+J14+J15</f>
        <v>5975286</v>
      </c>
      <c r="K9" s="32">
        <f>K10+K11+K12+K13+K14+K15</f>
        <v>10399058</v>
      </c>
      <c r="L9" s="33">
        <f aca="true" t="shared" si="1" ref="L9:L40">J9+K9</f>
        <v>16374344</v>
      </c>
    </row>
    <row r="10" spans="1:12" s="4" customFormat="1" ht="15.75" customHeight="1">
      <c r="A10" s="10"/>
      <c r="B10" s="35" t="s">
        <v>15</v>
      </c>
      <c r="C10" s="101" t="s">
        <v>16</v>
      </c>
      <c r="D10" s="101"/>
      <c r="E10" s="1"/>
      <c r="F10" s="36"/>
      <c r="G10" s="37">
        <v>18683862</v>
      </c>
      <c r="H10" s="38">
        <v>24533485</v>
      </c>
      <c r="I10" s="39">
        <f t="shared" si="0"/>
        <v>43217347</v>
      </c>
      <c r="J10" s="38">
        <v>3460977</v>
      </c>
      <c r="K10" s="40">
        <v>7963046</v>
      </c>
      <c r="L10" s="41">
        <f t="shared" si="1"/>
        <v>11424023</v>
      </c>
    </row>
    <row r="11" spans="1:12" s="4" customFormat="1" ht="15.75" customHeight="1">
      <c r="A11" s="10"/>
      <c r="B11" s="35" t="s">
        <v>17</v>
      </c>
      <c r="C11" s="104" t="s">
        <v>18</v>
      </c>
      <c r="D11" s="104"/>
      <c r="E11" s="105"/>
      <c r="F11" s="36"/>
      <c r="G11" s="37">
        <v>0</v>
      </c>
      <c r="H11" s="38">
        <v>0</v>
      </c>
      <c r="I11" s="39">
        <f t="shared" si="0"/>
        <v>0</v>
      </c>
      <c r="J11" s="38">
        <v>0</v>
      </c>
      <c r="K11" s="40">
        <v>0</v>
      </c>
      <c r="L11" s="41">
        <f t="shared" si="1"/>
        <v>0</v>
      </c>
    </row>
    <row r="12" spans="1:12" s="4" customFormat="1" ht="15.75" customHeight="1">
      <c r="A12" s="10"/>
      <c r="B12" s="35" t="s">
        <v>19</v>
      </c>
      <c r="C12" s="101" t="s">
        <v>20</v>
      </c>
      <c r="D12" s="101"/>
      <c r="E12" s="106"/>
      <c r="F12" s="36"/>
      <c r="G12" s="37">
        <v>19758237</v>
      </c>
      <c r="H12" s="38">
        <v>5213797</v>
      </c>
      <c r="I12" s="39">
        <f t="shared" si="0"/>
        <v>24972034</v>
      </c>
      <c r="J12" s="38">
        <v>2514309</v>
      </c>
      <c r="K12" s="40">
        <v>2436012</v>
      </c>
      <c r="L12" s="41">
        <f t="shared" si="1"/>
        <v>4950321</v>
      </c>
    </row>
    <row r="13" spans="1:12" s="4" customFormat="1" ht="15.75" customHeight="1">
      <c r="A13" s="10"/>
      <c r="B13" s="35" t="s">
        <v>21</v>
      </c>
      <c r="C13" s="101" t="s">
        <v>22</v>
      </c>
      <c r="D13" s="101"/>
      <c r="E13" s="106"/>
      <c r="F13" s="36"/>
      <c r="G13" s="37">
        <v>4688914</v>
      </c>
      <c r="H13" s="38">
        <v>820798</v>
      </c>
      <c r="I13" s="39">
        <f t="shared" si="0"/>
        <v>5509712</v>
      </c>
      <c r="J13" s="38">
        <v>0</v>
      </c>
      <c r="K13" s="40">
        <v>0</v>
      </c>
      <c r="L13" s="41">
        <f t="shared" si="1"/>
        <v>0</v>
      </c>
    </row>
    <row r="14" spans="1:12" s="4" customFormat="1" ht="15.75" customHeight="1">
      <c r="A14" s="10"/>
      <c r="B14" s="35" t="s">
        <v>23</v>
      </c>
      <c r="C14" s="101" t="s">
        <v>24</v>
      </c>
      <c r="D14" s="101"/>
      <c r="E14" s="1"/>
      <c r="F14" s="36"/>
      <c r="G14" s="37">
        <v>8048</v>
      </c>
      <c r="H14" s="38">
        <v>32014</v>
      </c>
      <c r="I14" s="39">
        <f t="shared" si="0"/>
        <v>40062</v>
      </c>
      <c r="J14" s="38">
        <v>0</v>
      </c>
      <c r="K14" s="40">
        <v>0</v>
      </c>
      <c r="L14" s="41">
        <f t="shared" si="1"/>
        <v>0</v>
      </c>
    </row>
    <row r="15" spans="1:12" s="4" customFormat="1" ht="15.75" customHeight="1">
      <c r="A15" s="10"/>
      <c r="B15" s="35" t="s">
        <v>25</v>
      </c>
      <c r="C15" s="101" t="s">
        <v>26</v>
      </c>
      <c r="D15" s="101"/>
      <c r="E15" s="106"/>
      <c r="F15" s="36"/>
      <c r="G15" s="37">
        <v>0</v>
      </c>
      <c r="H15" s="38">
        <v>0</v>
      </c>
      <c r="I15" s="39">
        <f t="shared" si="0"/>
        <v>0</v>
      </c>
      <c r="J15" s="38">
        <v>0</v>
      </c>
      <c r="K15" s="40">
        <v>0</v>
      </c>
      <c r="L15" s="41">
        <f t="shared" si="1"/>
        <v>0</v>
      </c>
    </row>
    <row r="16" spans="1:12" s="11" customFormat="1" ht="16.5" customHeight="1" thickBot="1">
      <c r="A16" s="29" t="s">
        <v>27</v>
      </c>
      <c r="B16" s="107" t="s">
        <v>28</v>
      </c>
      <c r="C16" s="107"/>
      <c r="D16" s="107"/>
      <c r="E16" s="108"/>
      <c r="F16" s="30" t="s">
        <v>29</v>
      </c>
      <c r="G16" s="31">
        <v>0</v>
      </c>
      <c r="H16" s="32">
        <v>0</v>
      </c>
      <c r="I16" s="33">
        <f t="shared" si="0"/>
        <v>0</v>
      </c>
      <c r="J16" s="32">
        <v>0</v>
      </c>
      <c r="K16" s="42">
        <v>0</v>
      </c>
      <c r="L16" s="43">
        <f t="shared" si="1"/>
        <v>0</v>
      </c>
    </row>
    <row r="17" spans="1:12" s="11" customFormat="1" ht="16.5" customHeight="1" thickBot="1">
      <c r="A17" s="29" t="s">
        <v>30</v>
      </c>
      <c r="B17" s="107" t="s">
        <v>31</v>
      </c>
      <c r="C17" s="107"/>
      <c r="D17" s="107"/>
      <c r="F17" s="44" t="s">
        <v>32</v>
      </c>
      <c r="G17" s="45">
        <f>G18+G19</f>
        <v>0</v>
      </c>
      <c r="H17" s="46">
        <f>H18+H19</f>
        <v>3484</v>
      </c>
      <c r="I17" s="47">
        <f t="shared" si="0"/>
        <v>3484</v>
      </c>
      <c r="J17" s="48">
        <f>J18+J19</f>
        <v>0</v>
      </c>
      <c r="K17" s="46">
        <f>K18+K19</f>
        <v>24756</v>
      </c>
      <c r="L17" s="47">
        <f t="shared" si="1"/>
        <v>24756</v>
      </c>
    </row>
    <row r="18" spans="1:12" s="4" customFormat="1" ht="15.75" customHeight="1">
      <c r="A18" s="10"/>
      <c r="B18" s="35" t="s">
        <v>15</v>
      </c>
      <c r="C18" s="101" t="s">
        <v>33</v>
      </c>
      <c r="D18" s="101"/>
      <c r="E18" s="106"/>
      <c r="F18" s="36"/>
      <c r="G18" s="37">
        <v>0</v>
      </c>
      <c r="H18" s="38">
        <v>0</v>
      </c>
      <c r="I18" s="39">
        <f t="shared" si="0"/>
        <v>0</v>
      </c>
      <c r="J18" s="49">
        <v>0</v>
      </c>
      <c r="K18" s="38">
        <v>0</v>
      </c>
      <c r="L18" s="39">
        <f t="shared" si="1"/>
        <v>0</v>
      </c>
    </row>
    <row r="19" spans="1:12" s="4" customFormat="1" ht="15.75" customHeight="1">
      <c r="A19" s="10"/>
      <c r="B19" s="35" t="s">
        <v>17</v>
      </c>
      <c r="C19" s="101" t="s">
        <v>34</v>
      </c>
      <c r="D19" s="101"/>
      <c r="E19" s="106"/>
      <c r="F19" s="36"/>
      <c r="G19" s="37">
        <f>G20+G21+G22</f>
        <v>0</v>
      </c>
      <c r="H19" s="38">
        <f>H20+H21+H22</f>
        <v>3484</v>
      </c>
      <c r="I19" s="39">
        <f t="shared" si="0"/>
        <v>3484</v>
      </c>
      <c r="J19" s="49">
        <f>J20+J21+J22</f>
        <v>0</v>
      </c>
      <c r="K19" s="38">
        <f>K20+K21+K22</f>
        <v>24756</v>
      </c>
      <c r="L19" s="39">
        <f t="shared" si="1"/>
        <v>24756</v>
      </c>
    </row>
    <row r="20" spans="1:12" s="4" customFormat="1" ht="15.75" customHeight="1">
      <c r="A20" s="10"/>
      <c r="B20" s="16"/>
      <c r="C20" s="104" t="s">
        <v>35</v>
      </c>
      <c r="D20" s="104"/>
      <c r="E20" s="105"/>
      <c r="F20" s="50"/>
      <c r="G20" s="51">
        <v>0</v>
      </c>
      <c r="H20" s="52">
        <v>0</v>
      </c>
      <c r="I20" s="53">
        <f t="shared" si="0"/>
        <v>0</v>
      </c>
      <c r="J20" s="52">
        <v>0</v>
      </c>
      <c r="K20" s="54">
        <v>0</v>
      </c>
      <c r="L20" s="55">
        <f t="shared" si="1"/>
        <v>0</v>
      </c>
    </row>
    <row r="21" spans="1:12" s="4" customFormat="1" ht="15.75" customHeight="1">
      <c r="A21" s="10"/>
      <c r="B21" s="16"/>
      <c r="C21" s="104" t="s">
        <v>36</v>
      </c>
      <c r="D21" s="104"/>
      <c r="E21" s="105"/>
      <c r="F21" s="50"/>
      <c r="G21" s="51">
        <v>0</v>
      </c>
      <c r="H21" s="52">
        <v>3484</v>
      </c>
      <c r="I21" s="53">
        <f t="shared" si="0"/>
        <v>3484</v>
      </c>
      <c r="J21" s="52">
        <v>0</v>
      </c>
      <c r="K21" s="54">
        <v>24756</v>
      </c>
      <c r="L21" s="55">
        <f t="shared" si="1"/>
        <v>24756</v>
      </c>
    </row>
    <row r="22" spans="1:12" s="4" customFormat="1" ht="15.75" customHeight="1">
      <c r="A22" s="10"/>
      <c r="B22" s="16"/>
      <c r="C22" s="101" t="s">
        <v>37</v>
      </c>
      <c r="D22" s="101"/>
      <c r="E22" s="106"/>
      <c r="F22" s="50"/>
      <c r="G22" s="51">
        <v>0</v>
      </c>
      <c r="H22" s="52">
        <v>0</v>
      </c>
      <c r="I22" s="53">
        <f t="shared" si="0"/>
        <v>0</v>
      </c>
      <c r="J22" s="52">
        <v>0</v>
      </c>
      <c r="K22" s="54">
        <v>0</v>
      </c>
      <c r="L22" s="55">
        <f t="shared" si="1"/>
        <v>0</v>
      </c>
    </row>
    <row r="23" spans="1:12" s="11" customFormat="1" ht="16.5" customHeight="1" thickBot="1">
      <c r="A23" s="29" t="s">
        <v>38</v>
      </c>
      <c r="B23" s="107" t="s">
        <v>39</v>
      </c>
      <c r="C23" s="107"/>
      <c r="F23" s="30" t="s">
        <v>40</v>
      </c>
      <c r="G23" s="31">
        <v>0</v>
      </c>
      <c r="H23" s="32">
        <v>0</v>
      </c>
      <c r="I23" s="33">
        <f t="shared" si="0"/>
        <v>0</v>
      </c>
      <c r="J23" s="32">
        <v>0</v>
      </c>
      <c r="K23" s="42">
        <v>0</v>
      </c>
      <c r="L23" s="43">
        <f t="shared" si="1"/>
        <v>0</v>
      </c>
    </row>
    <row r="24" spans="1:12" s="11" customFormat="1" ht="16.5" customHeight="1" thickBot="1">
      <c r="A24" s="29" t="s">
        <v>41</v>
      </c>
      <c r="B24" s="107" t="s">
        <v>42</v>
      </c>
      <c r="C24" s="107"/>
      <c r="D24" s="107"/>
      <c r="E24" s="108"/>
      <c r="F24" s="30" t="s">
        <v>43</v>
      </c>
      <c r="G24" s="31">
        <f>G25+G26+G27</f>
        <v>0</v>
      </c>
      <c r="H24" s="32">
        <f>H25+H26+H27</f>
        <v>0</v>
      </c>
      <c r="I24" s="33">
        <f t="shared" si="0"/>
        <v>0</v>
      </c>
      <c r="J24" s="34">
        <f>J25+J26+J27</f>
        <v>0</v>
      </c>
      <c r="K24" s="32">
        <f>K25+K26+K27</f>
        <v>0</v>
      </c>
      <c r="L24" s="33">
        <f t="shared" si="1"/>
        <v>0</v>
      </c>
    </row>
    <row r="25" spans="1:12" s="4" customFormat="1" ht="15.75" customHeight="1">
      <c r="A25" s="10"/>
      <c r="B25" s="35" t="s">
        <v>15</v>
      </c>
      <c r="C25" s="1" t="s">
        <v>44</v>
      </c>
      <c r="D25" s="1"/>
      <c r="E25" s="1"/>
      <c r="F25" s="36"/>
      <c r="G25" s="37">
        <v>0</v>
      </c>
      <c r="H25" s="38">
        <v>0</v>
      </c>
      <c r="I25" s="39">
        <f t="shared" si="0"/>
        <v>0</v>
      </c>
      <c r="J25" s="49">
        <v>0</v>
      </c>
      <c r="K25" s="38">
        <v>0</v>
      </c>
      <c r="L25" s="39">
        <f t="shared" si="1"/>
        <v>0</v>
      </c>
    </row>
    <row r="26" spans="1:12" s="4" customFormat="1" ht="15.75" customHeight="1">
      <c r="A26" s="10"/>
      <c r="B26" s="35" t="s">
        <v>17</v>
      </c>
      <c r="C26" s="101" t="s">
        <v>45</v>
      </c>
      <c r="D26" s="101"/>
      <c r="E26" s="106"/>
      <c r="F26" s="36"/>
      <c r="G26" s="37">
        <v>0</v>
      </c>
      <c r="H26" s="38">
        <v>0</v>
      </c>
      <c r="I26" s="39">
        <f t="shared" si="0"/>
        <v>0</v>
      </c>
      <c r="J26" s="49">
        <v>0</v>
      </c>
      <c r="K26" s="38">
        <v>0</v>
      </c>
      <c r="L26" s="39">
        <f t="shared" si="1"/>
        <v>0</v>
      </c>
    </row>
    <row r="27" spans="1:12" s="4" customFormat="1" ht="15.75" customHeight="1">
      <c r="A27" s="10"/>
      <c r="B27" s="35" t="s">
        <v>19</v>
      </c>
      <c r="C27" s="1" t="s">
        <v>46</v>
      </c>
      <c r="D27" s="1"/>
      <c r="E27" s="1"/>
      <c r="F27" s="36"/>
      <c r="G27" s="37">
        <v>0</v>
      </c>
      <c r="H27" s="38">
        <v>0</v>
      </c>
      <c r="I27" s="39">
        <f t="shared" si="0"/>
        <v>0</v>
      </c>
      <c r="J27" s="49">
        <v>0</v>
      </c>
      <c r="K27" s="38">
        <v>0</v>
      </c>
      <c r="L27" s="39">
        <f t="shared" si="1"/>
        <v>0</v>
      </c>
    </row>
    <row r="28" spans="1:12" s="11" customFormat="1" ht="16.5" customHeight="1" thickBot="1">
      <c r="A28" s="29" t="s">
        <v>47</v>
      </c>
      <c r="B28" s="109" t="s">
        <v>48</v>
      </c>
      <c r="C28" s="109"/>
      <c r="D28" s="109"/>
      <c r="E28" s="110"/>
      <c r="F28" s="30"/>
      <c r="G28" s="31">
        <f>G29+G30+G31</f>
        <v>395614</v>
      </c>
      <c r="H28" s="32">
        <f>H29+H30+H31</f>
        <v>130050</v>
      </c>
      <c r="I28" s="33">
        <f t="shared" si="0"/>
        <v>525664</v>
      </c>
      <c r="J28" s="34">
        <f>J29+J30+J31</f>
        <v>33721</v>
      </c>
      <c r="K28" s="32">
        <f>K29+K30+K31</f>
        <v>29259</v>
      </c>
      <c r="L28" s="33">
        <f t="shared" si="1"/>
        <v>62980</v>
      </c>
    </row>
    <row r="29" spans="1:12" s="4" customFormat="1" ht="15.75" customHeight="1">
      <c r="A29" s="10"/>
      <c r="B29" s="35" t="s">
        <v>15</v>
      </c>
      <c r="C29" s="101" t="s">
        <v>49</v>
      </c>
      <c r="D29" s="101"/>
      <c r="E29" s="1"/>
      <c r="F29" s="36"/>
      <c r="G29" s="37">
        <v>343661</v>
      </c>
      <c r="H29" s="38">
        <v>68712</v>
      </c>
      <c r="I29" s="39">
        <f t="shared" si="0"/>
        <v>412373</v>
      </c>
      <c r="J29" s="49">
        <v>24115</v>
      </c>
      <c r="K29" s="38">
        <v>9351</v>
      </c>
      <c r="L29" s="39">
        <f t="shared" si="1"/>
        <v>33466</v>
      </c>
    </row>
    <row r="30" spans="1:12" s="4" customFormat="1" ht="15.75" customHeight="1">
      <c r="A30" s="10"/>
      <c r="B30" s="35" t="s">
        <v>17</v>
      </c>
      <c r="C30" s="101" t="s">
        <v>50</v>
      </c>
      <c r="D30" s="101"/>
      <c r="E30" s="1"/>
      <c r="F30" s="36"/>
      <c r="G30" s="37">
        <v>0</v>
      </c>
      <c r="H30" s="38">
        <v>0</v>
      </c>
      <c r="I30" s="39">
        <f t="shared" si="0"/>
        <v>0</v>
      </c>
      <c r="J30" s="49">
        <v>0</v>
      </c>
      <c r="K30" s="38">
        <v>0</v>
      </c>
      <c r="L30" s="39">
        <f t="shared" si="1"/>
        <v>0</v>
      </c>
    </row>
    <row r="31" spans="1:12" s="4" customFormat="1" ht="15.75" customHeight="1">
      <c r="A31" s="10"/>
      <c r="B31" s="35" t="s">
        <v>19</v>
      </c>
      <c r="C31" s="1" t="s">
        <v>51</v>
      </c>
      <c r="D31" s="1"/>
      <c r="E31" s="1"/>
      <c r="F31" s="36"/>
      <c r="G31" s="37">
        <v>51953</v>
      </c>
      <c r="H31" s="38">
        <v>61338</v>
      </c>
      <c r="I31" s="39">
        <f t="shared" si="0"/>
        <v>113291</v>
      </c>
      <c r="J31" s="49">
        <v>9606</v>
      </c>
      <c r="K31" s="38">
        <v>19908</v>
      </c>
      <c r="L31" s="39">
        <f t="shared" si="1"/>
        <v>29514</v>
      </c>
    </row>
    <row r="32" spans="1:12" s="11" customFormat="1" ht="16.5" customHeight="1" thickBot="1">
      <c r="A32" s="29" t="s">
        <v>52</v>
      </c>
      <c r="B32" s="109" t="s">
        <v>53</v>
      </c>
      <c r="C32" s="109"/>
      <c r="D32" s="109"/>
      <c r="E32" s="110"/>
      <c r="F32" s="30"/>
      <c r="G32" s="31">
        <f>G33+G34</f>
        <v>0</v>
      </c>
      <c r="H32" s="32">
        <f>H33+H34</f>
        <v>0</v>
      </c>
      <c r="I32" s="33">
        <f t="shared" si="0"/>
        <v>0</v>
      </c>
      <c r="J32" s="34">
        <f>J33+J34</f>
        <v>0</v>
      </c>
      <c r="K32" s="32">
        <f>K33+K34</f>
        <v>0</v>
      </c>
      <c r="L32" s="33">
        <f t="shared" si="1"/>
        <v>0</v>
      </c>
    </row>
    <row r="33" spans="1:12" s="4" customFormat="1" ht="15.75" customHeight="1">
      <c r="A33" s="10"/>
      <c r="B33" s="35" t="s">
        <v>15</v>
      </c>
      <c r="C33" s="101" t="s">
        <v>54</v>
      </c>
      <c r="D33" s="101"/>
      <c r="E33" s="106"/>
      <c r="F33" s="36"/>
      <c r="G33" s="37">
        <v>0</v>
      </c>
      <c r="H33" s="38">
        <v>0</v>
      </c>
      <c r="I33" s="39">
        <f t="shared" si="0"/>
        <v>0</v>
      </c>
      <c r="J33" s="49">
        <v>0</v>
      </c>
      <c r="K33" s="38">
        <v>0</v>
      </c>
      <c r="L33" s="39">
        <f t="shared" si="1"/>
        <v>0</v>
      </c>
    </row>
    <row r="34" spans="1:12" s="4" customFormat="1" ht="15.75" customHeight="1">
      <c r="A34" s="10"/>
      <c r="B34" s="35" t="s">
        <v>17</v>
      </c>
      <c r="C34" s="101" t="s">
        <v>55</v>
      </c>
      <c r="D34" s="101"/>
      <c r="E34" s="106"/>
      <c r="F34" s="36"/>
      <c r="G34" s="37">
        <v>0</v>
      </c>
      <c r="H34" s="38">
        <v>0</v>
      </c>
      <c r="I34" s="39">
        <f t="shared" si="0"/>
        <v>0</v>
      </c>
      <c r="J34" s="49">
        <v>0</v>
      </c>
      <c r="K34" s="38">
        <v>0</v>
      </c>
      <c r="L34" s="39">
        <f t="shared" si="1"/>
        <v>0</v>
      </c>
    </row>
    <row r="35" spans="1:12" s="11" customFormat="1" ht="16.5" customHeight="1" thickBot="1">
      <c r="A35" s="29" t="s">
        <v>56</v>
      </c>
      <c r="B35" s="107" t="s">
        <v>57</v>
      </c>
      <c r="C35" s="107"/>
      <c r="D35" s="107"/>
      <c r="E35" s="108"/>
      <c r="F35" s="30"/>
      <c r="G35" s="31">
        <v>66139</v>
      </c>
      <c r="H35" s="32">
        <v>667</v>
      </c>
      <c r="I35" s="33">
        <f t="shared" si="0"/>
        <v>66806</v>
      </c>
      <c r="J35" s="32">
        <v>34890</v>
      </c>
      <c r="K35" s="42">
        <v>680</v>
      </c>
      <c r="L35" s="43">
        <f t="shared" si="1"/>
        <v>35570</v>
      </c>
    </row>
    <row r="36" spans="1:12" s="11" customFormat="1" ht="16.5" customHeight="1" thickBot="1">
      <c r="A36" s="29" t="s">
        <v>58</v>
      </c>
      <c r="B36" s="107" t="s">
        <v>59</v>
      </c>
      <c r="C36" s="107"/>
      <c r="D36" s="107"/>
      <c r="E36" s="108"/>
      <c r="F36" s="30"/>
      <c r="G36" s="31">
        <v>0</v>
      </c>
      <c r="H36" s="32">
        <v>0</v>
      </c>
      <c r="I36" s="33">
        <f t="shared" si="0"/>
        <v>0</v>
      </c>
      <c r="J36" s="32">
        <v>0</v>
      </c>
      <c r="K36" s="42">
        <v>0</v>
      </c>
      <c r="L36" s="43">
        <f t="shared" si="1"/>
        <v>0</v>
      </c>
    </row>
    <row r="37" spans="1:12" s="11" customFormat="1" ht="16.5" customHeight="1" thickBot="1">
      <c r="A37" s="29" t="s">
        <v>60</v>
      </c>
      <c r="B37" s="107" t="s">
        <v>61</v>
      </c>
      <c r="C37" s="107"/>
      <c r="D37" s="107"/>
      <c r="F37" s="30" t="s">
        <v>62</v>
      </c>
      <c r="G37" s="31">
        <v>180603</v>
      </c>
      <c r="H37" s="32">
        <v>168373</v>
      </c>
      <c r="I37" s="33">
        <f t="shared" si="0"/>
        <v>348976</v>
      </c>
      <c r="J37" s="32">
        <v>50050</v>
      </c>
      <c r="K37" s="42">
        <v>24381</v>
      </c>
      <c r="L37" s="43">
        <f t="shared" si="1"/>
        <v>74431</v>
      </c>
    </row>
    <row r="38" spans="1:12" s="11" customFormat="1" ht="16.5" customHeight="1" thickBot="1">
      <c r="A38" s="29" t="s">
        <v>63</v>
      </c>
      <c r="B38" s="107" t="s">
        <v>64</v>
      </c>
      <c r="C38" s="107"/>
      <c r="F38" s="30"/>
      <c r="G38" s="31">
        <f>G39+G40+G41+G42</f>
        <v>35184</v>
      </c>
      <c r="H38" s="32">
        <f>H39+H40+H41+H42</f>
        <v>0</v>
      </c>
      <c r="I38" s="33">
        <f t="shared" si="0"/>
        <v>35184</v>
      </c>
      <c r="J38" s="34">
        <f>J39+J40+J41+J42</f>
        <v>9098</v>
      </c>
      <c r="K38" s="32">
        <f>K39+K40+K41+K42</f>
        <v>0</v>
      </c>
      <c r="L38" s="33">
        <f t="shared" si="1"/>
        <v>9098</v>
      </c>
    </row>
    <row r="39" spans="1:12" s="4" customFormat="1" ht="15.75" customHeight="1">
      <c r="A39" s="10"/>
      <c r="B39" s="35" t="s">
        <v>15</v>
      </c>
      <c r="C39" s="101" t="s">
        <v>65</v>
      </c>
      <c r="D39" s="101"/>
      <c r="E39" s="106"/>
      <c r="F39" s="36"/>
      <c r="G39" s="37">
        <v>0</v>
      </c>
      <c r="H39" s="38">
        <v>0</v>
      </c>
      <c r="I39" s="39">
        <f t="shared" si="0"/>
        <v>0</v>
      </c>
      <c r="J39" s="49">
        <v>0</v>
      </c>
      <c r="K39" s="38">
        <v>0</v>
      </c>
      <c r="L39" s="39">
        <f t="shared" si="1"/>
        <v>0</v>
      </c>
    </row>
    <row r="40" spans="1:12" s="4" customFormat="1" ht="15.75" customHeight="1">
      <c r="A40" s="10"/>
      <c r="B40" s="35" t="s">
        <v>17</v>
      </c>
      <c r="C40" s="101" t="s">
        <v>66</v>
      </c>
      <c r="D40" s="101"/>
      <c r="E40" s="106"/>
      <c r="F40" s="36"/>
      <c r="G40" s="37">
        <v>35184</v>
      </c>
      <c r="H40" s="38">
        <v>0</v>
      </c>
      <c r="I40" s="39">
        <f t="shared" si="0"/>
        <v>35184</v>
      </c>
      <c r="J40" s="49">
        <v>3981</v>
      </c>
      <c r="K40" s="38">
        <v>0</v>
      </c>
      <c r="L40" s="39">
        <f t="shared" si="1"/>
        <v>3981</v>
      </c>
    </row>
    <row r="41" spans="1:12" s="4" customFormat="1" ht="15.75" customHeight="1">
      <c r="A41" s="10"/>
      <c r="B41" s="35" t="s">
        <v>19</v>
      </c>
      <c r="C41" s="101" t="s">
        <v>67</v>
      </c>
      <c r="D41" s="101"/>
      <c r="E41" s="1"/>
      <c r="F41" s="36"/>
      <c r="G41" s="37">
        <v>0</v>
      </c>
      <c r="H41" s="38">
        <v>0</v>
      </c>
      <c r="I41" s="39">
        <f aca="true" t="shared" si="2" ref="I41:I72">G41+H41</f>
        <v>0</v>
      </c>
      <c r="J41" s="49">
        <v>0</v>
      </c>
      <c r="K41" s="38">
        <v>0</v>
      </c>
      <c r="L41" s="39">
        <f aca="true" t="shared" si="3" ref="L41:L72">J41+K41</f>
        <v>0</v>
      </c>
    </row>
    <row r="42" spans="1:12" s="4" customFormat="1" ht="15.75" customHeight="1">
      <c r="A42" s="10"/>
      <c r="B42" s="35" t="s">
        <v>21</v>
      </c>
      <c r="C42" s="101" t="s">
        <v>68</v>
      </c>
      <c r="D42" s="101"/>
      <c r="E42" s="1"/>
      <c r="F42" s="36"/>
      <c r="G42" s="37">
        <v>0</v>
      </c>
      <c r="H42" s="38">
        <v>0</v>
      </c>
      <c r="I42" s="39">
        <f t="shared" si="2"/>
        <v>0</v>
      </c>
      <c r="J42" s="49">
        <v>5117</v>
      </c>
      <c r="K42" s="38">
        <v>0</v>
      </c>
      <c r="L42" s="39">
        <f t="shared" si="3"/>
        <v>5117</v>
      </c>
    </row>
    <row r="43" spans="1:12" s="11" customFormat="1" ht="16.5" customHeight="1" thickBot="1">
      <c r="A43" s="29" t="s">
        <v>69</v>
      </c>
      <c r="B43" s="109" t="s">
        <v>70</v>
      </c>
      <c r="C43" s="109"/>
      <c r="D43" s="109"/>
      <c r="F43" s="30" t="s">
        <v>71</v>
      </c>
      <c r="G43" s="31">
        <v>37185</v>
      </c>
      <c r="H43" s="32">
        <v>45103</v>
      </c>
      <c r="I43" s="33">
        <f t="shared" si="2"/>
        <v>82288</v>
      </c>
      <c r="J43" s="32">
        <v>5010</v>
      </c>
      <c r="K43" s="42">
        <v>78762</v>
      </c>
      <c r="L43" s="43">
        <f t="shared" si="3"/>
        <v>83772</v>
      </c>
    </row>
    <row r="44" spans="1:12" s="11" customFormat="1" ht="16.5" customHeight="1" thickBot="1">
      <c r="A44" s="29" t="s">
        <v>72</v>
      </c>
      <c r="B44" s="109" t="s">
        <v>73</v>
      </c>
      <c r="C44" s="109"/>
      <c r="D44" s="109"/>
      <c r="F44" s="30" t="s">
        <v>74</v>
      </c>
      <c r="G44" s="31">
        <f>G45+G48+G52+G53+G55</f>
        <v>3163102</v>
      </c>
      <c r="H44" s="32">
        <f>H45+H48+H52+H53+H54+H55</f>
        <v>0</v>
      </c>
      <c r="I44" s="33">
        <f t="shared" si="2"/>
        <v>3163102</v>
      </c>
      <c r="J44" s="32">
        <f>J45+J48+J52+J53+J54+J55</f>
        <v>2241070</v>
      </c>
      <c r="K44" s="42">
        <f>K45+K48+K52+K53+K54+K55</f>
        <v>0</v>
      </c>
      <c r="L44" s="43">
        <f t="shared" si="3"/>
        <v>2241070</v>
      </c>
    </row>
    <row r="45" spans="1:12" s="4" customFormat="1" ht="15.75" customHeight="1">
      <c r="A45" s="10"/>
      <c r="B45" s="35" t="s">
        <v>15</v>
      </c>
      <c r="C45" s="101" t="s">
        <v>75</v>
      </c>
      <c r="D45" s="101"/>
      <c r="E45" s="1"/>
      <c r="F45" s="36"/>
      <c r="G45" s="37">
        <v>3200000</v>
      </c>
      <c r="H45" s="38">
        <f>H46+H47</f>
        <v>0</v>
      </c>
      <c r="I45" s="39">
        <f t="shared" si="2"/>
        <v>3200000</v>
      </c>
      <c r="J45" s="57">
        <v>2880000</v>
      </c>
      <c r="K45" s="38">
        <f>K46+K47</f>
        <v>0</v>
      </c>
      <c r="L45" s="39">
        <f t="shared" si="3"/>
        <v>2880000</v>
      </c>
    </row>
    <row r="46" spans="1:12" s="4" customFormat="1" ht="15.75" customHeight="1">
      <c r="A46" s="10"/>
      <c r="B46" s="16"/>
      <c r="C46" s="101" t="s">
        <v>76</v>
      </c>
      <c r="D46" s="101"/>
      <c r="E46" s="106"/>
      <c r="F46" s="50"/>
      <c r="G46" s="51">
        <v>3200000</v>
      </c>
      <c r="H46" s="52">
        <v>0</v>
      </c>
      <c r="I46" s="39">
        <f t="shared" si="2"/>
        <v>3200000</v>
      </c>
      <c r="J46" s="57">
        <v>2880000</v>
      </c>
      <c r="K46" s="52">
        <v>0</v>
      </c>
      <c r="L46" s="39">
        <f t="shared" si="3"/>
        <v>2880000</v>
      </c>
    </row>
    <row r="47" spans="1:12" s="4" customFormat="1" ht="15.75" customHeight="1">
      <c r="A47" s="10"/>
      <c r="B47" s="16"/>
      <c r="C47" s="101" t="s">
        <v>77</v>
      </c>
      <c r="D47" s="101"/>
      <c r="E47" s="106"/>
      <c r="F47" s="50"/>
      <c r="G47" s="51">
        <v>0</v>
      </c>
      <c r="H47" s="52">
        <v>0</v>
      </c>
      <c r="I47" s="39">
        <f t="shared" si="2"/>
        <v>0</v>
      </c>
      <c r="J47" s="58">
        <v>0</v>
      </c>
      <c r="K47" s="52">
        <v>0</v>
      </c>
      <c r="L47" s="39">
        <f t="shared" si="3"/>
        <v>0</v>
      </c>
    </row>
    <row r="48" spans="1:12" s="4" customFormat="1" ht="15.75" customHeight="1">
      <c r="A48" s="10"/>
      <c r="B48" s="35" t="s">
        <v>17</v>
      </c>
      <c r="C48" s="104" t="s">
        <v>78</v>
      </c>
      <c r="D48" s="104"/>
      <c r="E48" s="105"/>
      <c r="F48" s="36"/>
      <c r="G48" s="37">
        <f>G49+G50+G51</f>
        <v>0</v>
      </c>
      <c r="H48" s="38">
        <f>H49+H50+H51</f>
        <v>0</v>
      </c>
      <c r="I48" s="39">
        <f t="shared" si="2"/>
        <v>0</v>
      </c>
      <c r="J48" s="58">
        <f>J49+J50+J51</f>
        <v>0</v>
      </c>
      <c r="K48" s="38">
        <f>K49+K50+K51</f>
        <v>0</v>
      </c>
      <c r="L48" s="39">
        <f t="shared" si="3"/>
        <v>0</v>
      </c>
    </row>
    <row r="49" spans="1:12" s="4" customFormat="1" ht="15.75" customHeight="1">
      <c r="A49" s="10"/>
      <c r="B49" s="35"/>
      <c r="C49" s="111" t="s">
        <v>79</v>
      </c>
      <c r="D49" s="111"/>
      <c r="E49" s="112"/>
      <c r="F49" s="59"/>
      <c r="G49" s="60">
        <v>0</v>
      </c>
      <c r="H49" s="61"/>
      <c r="I49" s="39">
        <f t="shared" si="2"/>
        <v>0</v>
      </c>
      <c r="J49" s="62">
        <v>0</v>
      </c>
      <c r="K49" s="61">
        <v>0</v>
      </c>
      <c r="L49" s="39">
        <f t="shared" si="3"/>
        <v>0</v>
      </c>
    </row>
    <row r="50" spans="1:12" s="4" customFormat="1" ht="15.75" customHeight="1">
      <c r="A50" s="10"/>
      <c r="B50" s="35"/>
      <c r="C50" s="104" t="s">
        <v>80</v>
      </c>
      <c r="D50" s="104"/>
      <c r="E50" s="105"/>
      <c r="F50" s="59"/>
      <c r="G50" s="60">
        <v>0</v>
      </c>
      <c r="H50" s="61">
        <v>0</v>
      </c>
      <c r="I50" s="39">
        <f t="shared" si="2"/>
        <v>0</v>
      </c>
      <c r="J50" s="63">
        <v>0</v>
      </c>
      <c r="K50" s="61">
        <v>0</v>
      </c>
      <c r="L50" s="39">
        <f t="shared" si="3"/>
        <v>0</v>
      </c>
    </row>
    <row r="51" spans="1:12" s="4" customFormat="1" ht="15.75" customHeight="1">
      <c r="A51" s="10"/>
      <c r="B51" s="35"/>
      <c r="C51" s="104" t="s">
        <v>81</v>
      </c>
      <c r="D51" s="104"/>
      <c r="E51" s="105"/>
      <c r="F51" s="59"/>
      <c r="G51" s="60">
        <v>0</v>
      </c>
      <c r="H51" s="61">
        <v>0</v>
      </c>
      <c r="I51" s="39">
        <f t="shared" si="2"/>
        <v>0</v>
      </c>
      <c r="J51" s="63">
        <v>0</v>
      </c>
      <c r="K51" s="61">
        <v>0</v>
      </c>
      <c r="L51" s="39">
        <f t="shared" si="3"/>
        <v>0</v>
      </c>
    </row>
    <row r="52" spans="1:12" s="4" customFormat="1" ht="15.75" customHeight="1">
      <c r="A52" s="10"/>
      <c r="B52" s="35" t="s">
        <v>19</v>
      </c>
      <c r="C52" s="111" t="s">
        <v>82</v>
      </c>
      <c r="D52" s="111"/>
      <c r="E52" s="112"/>
      <c r="F52" s="36"/>
      <c r="G52" s="37">
        <v>0</v>
      </c>
      <c r="H52" s="38">
        <v>0</v>
      </c>
      <c r="I52" s="39">
        <f t="shared" si="2"/>
        <v>0</v>
      </c>
      <c r="J52" s="49">
        <v>0</v>
      </c>
      <c r="K52" s="38">
        <v>0</v>
      </c>
      <c r="L52" s="39">
        <f t="shared" si="3"/>
        <v>0</v>
      </c>
    </row>
    <row r="53" spans="1:12" s="4" customFormat="1" ht="15.75" customHeight="1">
      <c r="A53" s="10"/>
      <c r="B53" s="64" t="s">
        <v>21</v>
      </c>
      <c r="C53" s="101" t="s">
        <v>83</v>
      </c>
      <c r="D53" s="101"/>
      <c r="E53" s="106"/>
      <c r="F53" s="36"/>
      <c r="G53" s="37">
        <v>0</v>
      </c>
      <c r="H53" s="38">
        <v>0</v>
      </c>
      <c r="I53" s="39">
        <f t="shared" si="2"/>
        <v>0</v>
      </c>
      <c r="J53" s="49">
        <v>0</v>
      </c>
      <c r="K53" s="38">
        <v>0</v>
      </c>
      <c r="L53" s="39">
        <f t="shared" si="3"/>
        <v>0</v>
      </c>
    </row>
    <row r="54" spans="1:12" s="4" customFormat="1" ht="15.75" customHeight="1">
      <c r="A54" s="10"/>
      <c r="B54" s="64" t="s">
        <v>23</v>
      </c>
      <c r="C54" s="101" t="s">
        <v>84</v>
      </c>
      <c r="D54" s="101"/>
      <c r="E54" s="1"/>
      <c r="F54" s="65" t="s">
        <v>85</v>
      </c>
      <c r="G54" s="37">
        <v>0</v>
      </c>
      <c r="H54" s="38">
        <v>0</v>
      </c>
      <c r="I54" s="39">
        <f t="shared" si="2"/>
        <v>0</v>
      </c>
      <c r="J54" s="49">
        <v>0</v>
      </c>
      <c r="K54" s="38">
        <v>0</v>
      </c>
      <c r="L54" s="39">
        <f t="shared" si="3"/>
        <v>0</v>
      </c>
    </row>
    <row r="55" spans="1:12" s="4" customFormat="1" ht="15.75" customHeight="1">
      <c r="A55" s="10"/>
      <c r="B55" s="64" t="s">
        <v>25</v>
      </c>
      <c r="C55" s="1" t="s">
        <v>86</v>
      </c>
      <c r="D55" s="1"/>
      <c r="E55" s="1"/>
      <c r="F55" s="36"/>
      <c r="G55" s="37">
        <f>G56+G57</f>
        <v>-36898</v>
      </c>
      <c r="H55" s="38">
        <f>H56+H57</f>
        <v>0</v>
      </c>
      <c r="I55" s="39">
        <f t="shared" si="2"/>
        <v>-36898</v>
      </c>
      <c r="J55" s="49">
        <f>J56+J57</f>
        <v>-638930</v>
      </c>
      <c r="K55" s="38">
        <f>K56+K57</f>
        <v>0</v>
      </c>
      <c r="L55" s="39">
        <f t="shared" si="3"/>
        <v>-638930</v>
      </c>
    </row>
    <row r="56" spans="1:12" s="4" customFormat="1" ht="15.75" customHeight="1">
      <c r="A56" s="10"/>
      <c r="B56" s="16"/>
      <c r="C56" s="101" t="s">
        <v>87</v>
      </c>
      <c r="D56" s="101"/>
      <c r="E56" s="1"/>
      <c r="F56" s="59"/>
      <c r="G56" s="60">
        <v>-36898</v>
      </c>
      <c r="H56" s="61">
        <v>0</v>
      </c>
      <c r="I56" s="39">
        <f t="shared" si="2"/>
        <v>-36898</v>
      </c>
      <c r="J56" s="61">
        <v>-638930</v>
      </c>
      <c r="K56" s="66">
        <v>0</v>
      </c>
      <c r="L56" s="41">
        <f t="shared" si="3"/>
        <v>-638930</v>
      </c>
    </row>
    <row r="57" spans="1:12" s="4" customFormat="1" ht="15.75" customHeight="1">
      <c r="A57" s="10"/>
      <c r="B57" s="16"/>
      <c r="C57" s="101" t="s">
        <v>88</v>
      </c>
      <c r="D57" s="101"/>
      <c r="E57" s="106"/>
      <c r="F57" s="59"/>
      <c r="G57" s="60">
        <v>0</v>
      </c>
      <c r="H57" s="61">
        <v>0</v>
      </c>
      <c r="I57" s="39">
        <f t="shared" si="2"/>
        <v>0</v>
      </c>
      <c r="J57" s="61">
        <v>0</v>
      </c>
      <c r="K57" s="66">
        <v>0</v>
      </c>
      <c r="L57" s="41">
        <f t="shared" si="3"/>
        <v>0</v>
      </c>
    </row>
    <row r="58" spans="1:12" s="11" customFormat="1" ht="16.5" customHeight="1" thickBot="1">
      <c r="A58" s="29" t="s">
        <v>89</v>
      </c>
      <c r="B58" s="56" t="s">
        <v>90</v>
      </c>
      <c r="F58" s="30"/>
      <c r="G58" s="31">
        <f>G59+G60</f>
        <v>0</v>
      </c>
      <c r="H58" s="32">
        <f>H59+H60</f>
        <v>0</v>
      </c>
      <c r="I58" s="33">
        <f t="shared" si="2"/>
        <v>0</v>
      </c>
      <c r="J58" s="32">
        <f>J59+J60</f>
        <v>0</v>
      </c>
      <c r="K58" s="42">
        <f>K59+K60</f>
        <v>0</v>
      </c>
      <c r="L58" s="43">
        <f t="shared" si="3"/>
        <v>0</v>
      </c>
    </row>
    <row r="59" spans="1:12" s="4" customFormat="1" ht="15.75" customHeight="1">
      <c r="A59" s="10"/>
      <c r="B59" s="35" t="s">
        <v>15</v>
      </c>
      <c r="C59" s="104" t="s">
        <v>91</v>
      </c>
      <c r="D59" s="104"/>
      <c r="E59" s="1"/>
      <c r="F59" s="36"/>
      <c r="G59" s="37">
        <v>0</v>
      </c>
      <c r="H59" s="38">
        <v>0</v>
      </c>
      <c r="I59" s="39">
        <f t="shared" si="2"/>
        <v>0</v>
      </c>
      <c r="J59" s="38">
        <v>0</v>
      </c>
      <c r="K59" s="40">
        <v>0</v>
      </c>
      <c r="L59" s="41">
        <f t="shared" si="3"/>
        <v>0</v>
      </c>
    </row>
    <row r="60" spans="1:12" s="4" customFormat="1" ht="15.75" customHeight="1">
      <c r="A60" s="10"/>
      <c r="B60" s="35" t="s">
        <v>17</v>
      </c>
      <c r="C60" s="104" t="s">
        <v>92</v>
      </c>
      <c r="D60" s="104"/>
      <c r="E60" s="1"/>
      <c r="F60" s="36"/>
      <c r="G60" s="37">
        <v>0</v>
      </c>
      <c r="H60" s="38">
        <v>0</v>
      </c>
      <c r="I60" s="39">
        <f t="shared" si="2"/>
        <v>0</v>
      </c>
      <c r="J60" s="38">
        <v>0</v>
      </c>
      <c r="K60" s="40">
        <v>0</v>
      </c>
      <c r="L60" s="41">
        <f t="shared" si="3"/>
        <v>0</v>
      </c>
    </row>
    <row r="61" spans="1:12" s="4" customFormat="1" ht="15.75" customHeight="1">
      <c r="A61" s="10"/>
      <c r="B61" s="16"/>
      <c r="C61" s="1"/>
      <c r="D61" s="1"/>
      <c r="E61" s="1"/>
      <c r="F61" s="67"/>
      <c r="G61" s="68"/>
      <c r="H61" s="69"/>
      <c r="I61" s="70"/>
      <c r="J61" s="69"/>
      <c r="K61" s="71"/>
      <c r="L61" s="72"/>
    </row>
    <row r="62" spans="1:12" s="11" customFormat="1" ht="16.5" customHeight="1" thickBot="1">
      <c r="A62" s="29"/>
      <c r="B62" s="113" t="s">
        <v>93</v>
      </c>
      <c r="C62" s="113"/>
      <c r="D62" s="113"/>
      <c r="F62" s="73" t="s">
        <v>94</v>
      </c>
      <c r="G62" s="74">
        <f>G58+G44+G43+G38+G37+G36+G35+G32+G28+G24+G17+G16+G9</f>
        <v>47016888</v>
      </c>
      <c r="H62" s="75">
        <f>H58+H44+H43+H38+H37+H36+H35+H32+H28+H24+H23+H17+H16+H9</f>
        <v>30947771</v>
      </c>
      <c r="I62" s="76">
        <f>G62+H62</f>
        <v>77964659</v>
      </c>
      <c r="J62" s="75">
        <f>J58+J44+J43+J38+J37+J36+J35+J32+J28+J24+J23+J17+J16+J9</f>
        <v>8349125</v>
      </c>
      <c r="K62" s="77">
        <f>K58+K44+K43+K38+K37+K36+K35+K32+K28+K24+K23+K17+K16+K9</f>
        <v>10556896</v>
      </c>
      <c r="L62" s="78">
        <f>J62+K62</f>
        <v>18906021</v>
      </c>
    </row>
    <row r="63" spans="1:12" s="4" customFormat="1" ht="16.5" customHeight="1" thickTop="1">
      <c r="A63" s="20"/>
      <c r="B63" s="21"/>
      <c r="C63" s="22"/>
      <c r="D63" s="22"/>
      <c r="E63" s="23"/>
      <c r="F63" s="79"/>
      <c r="G63" s="68"/>
      <c r="H63" s="69"/>
      <c r="I63" s="70"/>
      <c r="J63" s="69"/>
      <c r="K63" s="71"/>
      <c r="L63" s="72"/>
    </row>
    <row r="64" spans="1:12" s="4" customFormat="1" ht="15.75" customHeight="1">
      <c r="A64" s="10"/>
      <c r="B64" s="111" t="s">
        <v>95</v>
      </c>
      <c r="C64" s="111"/>
      <c r="D64" s="111"/>
      <c r="E64" s="112"/>
      <c r="F64" s="79" t="s">
        <v>96</v>
      </c>
      <c r="G64" s="68"/>
      <c r="H64" s="69"/>
      <c r="I64" s="70"/>
      <c r="J64" s="69"/>
      <c r="K64" s="71"/>
      <c r="L64" s="72"/>
    </row>
    <row r="65" spans="1:12" s="4" customFormat="1" ht="15.75" customHeight="1">
      <c r="A65" s="10"/>
      <c r="B65" s="16"/>
      <c r="C65" s="1"/>
      <c r="D65" s="1"/>
      <c r="E65" s="80"/>
      <c r="F65" s="79"/>
      <c r="G65" s="68"/>
      <c r="H65" s="69"/>
      <c r="I65" s="70"/>
      <c r="J65" s="69"/>
      <c r="K65" s="71"/>
      <c r="L65" s="72"/>
    </row>
    <row r="66" spans="1:12" s="4" customFormat="1" ht="16.5" customHeight="1" thickBot="1">
      <c r="A66" s="10" t="s">
        <v>12</v>
      </c>
      <c r="B66" s="111" t="s">
        <v>97</v>
      </c>
      <c r="C66" s="111"/>
      <c r="D66" s="111"/>
      <c r="E66" s="112"/>
      <c r="F66" s="81" t="s">
        <v>98</v>
      </c>
      <c r="G66" s="82">
        <v>422989</v>
      </c>
      <c r="H66" s="83">
        <v>4248546</v>
      </c>
      <c r="I66" s="84">
        <f>G66+H66</f>
        <v>4671535</v>
      </c>
      <c r="J66" s="83">
        <v>97005</v>
      </c>
      <c r="K66" s="85">
        <v>2250151</v>
      </c>
      <c r="L66" s="86">
        <f>J66+K66</f>
        <v>2347156</v>
      </c>
    </row>
    <row r="67" spans="1:12" s="4" customFormat="1" ht="16.5" customHeight="1" thickBot="1">
      <c r="A67" s="10" t="s">
        <v>99</v>
      </c>
      <c r="B67" s="104" t="s">
        <v>100</v>
      </c>
      <c r="C67" s="104"/>
      <c r="D67" s="1"/>
      <c r="E67" s="80"/>
      <c r="F67" s="81" t="s">
        <v>101</v>
      </c>
      <c r="G67" s="82">
        <v>0</v>
      </c>
      <c r="H67" s="83">
        <v>0</v>
      </c>
      <c r="I67" s="84">
        <f>G67+H67</f>
        <v>0</v>
      </c>
      <c r="J67" s="83">
        <v>0</v>
      </c>
      <c r="K67" s="85">
        <v>0</v>
      </c>
      <c r="L67" s="86">
        <f>J67+K67</f>
        <v>0</v>
      </c>
    </row>
    <row r="68" spans="1:12" s="4" customFormat="1" ht="16.5" customHeight="1" thickBot="1">
      <c r="A68" s="10" t="s">
        <v>30</v>
      </c>
      <c r="B68" s="111" t="s">
        <v>102</v>
      </c>
      <c r="C68" s="111"/>
      <c r="D68" s="111"/>
      <c r="E68" s="112"/>
      <c r="F68" s="81" t="s">
        <v>103</v>
      </c>
      <c r="G68" s="82">
        <v>0</v>
      </c>
      <c r="H68" s="83">
        <v>0</v>
      </c>
      <c r="I68" s="84">
        <f>G68+H68</f>
        <v>0</v>
      </c>
      <c r="J68" s="83">
        <v>0</v>
      </c>
      <c r="K68" s="85">
        <v>0</v>
      </c>
      <c r="L68" s="86">
        <f>J68+K68</f>
        <v>0</v>
      </c>
    </row>
    <row r="69" spans="1:12" s="4" customFormat="1" ht="16.5" customHeight="1" thickBot="1">
      <c r="A69" s="10" t="s">
        <v>104</v>
      </c>
      <c r="B69" s="111" t="s">
        <v>105</v>
      </c>
      <c r="C69" s="111"/>
      <c r="D69" s="111"/>
      <c r="E69" s="112"/>
      <c r="F69" s="81"/>
      <c r="G69" s="82">
        <v>24285689</v>
      </c>
      <c r="H69" s="87">
        <v>26636891</v>
      </c>
      <c r="I69" s="86">
        <f>G69+H69</f>
        <v>50922580</v>
      </c>
      <c r="J69" s="87">
        <v>2744713</v>
      </c>
      <c r="K69" s="87">
        <v>10642522</v>
      </c>
      <c r="L69" s="86">
        <f>J69+K69</f>
        <v>13387235</v>
      </c>
    </row>
    <row r="70" spans="1:12" s="11" customFormat="1" ht="16.5" customHeight="1" thickBot="1">
      <c r="A70" s="88"/>
      <c r="B70" s="114" t="s">
        <v>11</v>
      </c>
      <c r="C70" s="114"/>
      <c r="D70" s="89"/>
      <c r="E70" s="90"/>
      <c r="F70" s="91"/>
      <c r="G70" s="74">
        <f>G66+G67+G68+G69</f>
        <v>24708678</v>
      </c>
      <c r="H70" s="75">
        <f>H66+H67+H68+H69</f>
        <v>30885437</v>
      </c>
      <c r="I70" s="76">
        <f>G70+H70</f>
        <v>55594115</v>
      </c>
      <c r="J70" s="75">
        <f>J66+J67+J68+J69</f>
        <v>2841718</v>
      </c>
      <c r="K70" s="77">
        <f>K66+K67+K68+K69</f>
        <v>12892673</v>
      </c>
      <c r="L70" s="78">
        <f>J70+K70</f>
        <v>15734391</v>
      </c>
    </row>
    <row r="71" spans="1:12" s="4" customFormat="1" ht="16.5" customHeight="1" thickTop="1">
      <c r="A71" s="10"/>
      <c r="B71" s="16"/>
      <c r="C71" s="1"/>
      <c r="D71" s="1"/>
      <c r="E71" s="1"/>
      <c r="F71" s="2"/>
      <c r="G71" s="3"/>
      <c r="H71" s="3"/>
      <c r="I71" s="3"/>
      <c r="J71" s="3"/>
      <c r="K71" s="3"/>
      <c r="L71" s="3"/>
    </row>
    <row r="72" spans="1:12" s="4" customFormat="1" ht="15.75" customHeight="1">
      <c r="A72" s="92"/>
      <c r="B72" s="16"/>
      <c r="C72" s="1"/>
      <c r="D72" s="1"/>
      <c r="E72" s="1"/>
      <c r="F72" s="2"/>
      <c r="G72" s="3"/>
      <c r="H72" s="3"/>
      <c r="I72" s="3"/>
      <c r="J72" s="3"/>
      <c r="K72" s="3"/>
      <c r="L72" s="3"/>
    </row>
    <row r="73" spans="1:12" s="4" customFormat="1" ht="16.5" customHeight="1" thickBot="1">
      <c r="A73" s="93"/>
      <c r="B73" s="94"/>
      <c r="C73" s="95"/>
      <c r="D73" s="95"/>
      <c r="E73" s="95"/>
      <c r="F73" s="96"/>
      <c r="G73" s="97"/>
      <c r="H73" s="97"/>
      <c r="I73" s="97"/>
      <c r="J73" s="97"/>
      <c r="K73" s="97"/>
      <c r="L73" s="97"/>
    </row>
  </sheetData>
  <sheetProtection/>
  <mergeCells count="59">
    <mergeCell ref="B66:E66"/>
    <mergeCell ref="B67:C67"/>
    <mergeCell ref="B68:E68"/>
    <mergeCell ref="B69:E69"/>
    <mergeCell ref="B70:C70"/>
    <mergeCell ref="C56:D56"/>
    <mergeCell ref="C57:E57"/>
    <mergeCell ref="C59:D59"/>
    <mergeCell ref="C60:D60"/>
    <mergeCell ref="B62:D62"/>
    <mergeCell ref="B64:E64"/>
    <mergeCell ref="C49:E49"/>
    <mergeCell ref="C50:E50"/>
    <mergeCell ref="C51:E51"/>
    <mergeCell ref="C52:E52"/>
    <mergeCell ref="C53:E53"/>
    <mergeCell ref="C54:D54"/>
    <mergeCell ref="B43:D43"/>
    <mergeCell ref="B44:D44"/>
    <mergeCell ref="C45:D45"/>
    <mergeCell ref="C46:E46"/>
    <mergeCell ref="C47:E47"/>
    <mergeCell ref="C48:E48"/>
    <mergeCell ref="B37:D37"/>
    <mergeCell ref="B38:C38"/>
    <mergeCell ref="C39:E39"/>
    <mergeCell ref="C40:E40"/>
    <mergeCell ref="C41:D41"/>
    <mergeCell ref="C42:D42"/>
    <mergeCell ref="C30:D30"/>
    <mergeCell ref="B32:E32"/>
    <mergeCell ref="C33:E33"/>
    <mergeCell ref="C34:E34"/>
    <mergeCell ref="B35:E35"/>
    <mergeCell ref="B36:E36"/>
    <mergeCell ref="C22:E22"/>
    <mergeCell ref="B23:C23"/>
    <mergeCell ref="B24:E24"/>
    <mergeCell ref="C26:E26"/>
    <mergeCell ref="B28:E28"/>
    <mergeCell ref="C29:D29"/>
    <mergeCell ref="B16:E16"/>
    <mergeCell ref="B17:D17"/>
    <mergeCell ref="C18:E18"/>
    <mergeCell ref="C19:E19"/>
    <mergeCell ref="C20:E20"/>
    <mergeCell ref="C21:E21"/>
    <mergeCell ref="C10:D10"/>
    <mergeCell ref="C11:E11"/>
    <mergeCell ref="C12:E12"/>
    <mergeCell ref="C13:E13"/>
    <mergeCell ref="C14:D14"/>
    <mergeCell ref="C15:E15"/>
    <mergeCell ref="E3:G3"/>
    <mergeCell ref="E4:G4"/>
    <mergeCell ref="E5:G5"/>
    <mergeCell ref="J6:L6"/>
    <mergeCell ref="B7:C7"/>
    <mergeCell ref="B9:C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2014-05-09T11:17:04Z</dcterms:created>
  <dcterms:modified xsi:type="dcterms:W3CDTF">2014-05-09T11:17:04Z</dcterms:modified>
  <cp:category/>
  <cp:version/>
  <cp:contentType/>
  <cp:contentStatus/>
</cp:coreProperties>
</file>