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limasol-2009p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<sst xmlns="http://schemas.openxmlformats.org/spreadsheetml/2006/main" count="134" uniqueCount="106">
  <si>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LİMASOL TÜRK KOOPERATİF BANKASI LTD.</t>
  </si>
  <si>
    <t>KARŞILAŞTIRMALI BİLANÇOSU</t>
  </si>
  <si>
    <t>(TL)</t>
  </si>
  <si>
    <t>CARİ DÖNEM</t>
  </si>
  <si>
    <t>ÖNCEKİ DÖNEM</t>
  </si>
  <si>
    <t>PASİFLER</t>
  </si>
  <si>
    <t>Dipnot</t>
  </si>
  <si>
    <t>(  31/12/2009)</t>
  </si>
  <si>
    <t>(  31/12/2008)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</si>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</sst>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98861630</v>
      </c>
      <c r="H8" s="32">
        <f>H9+H10+H11+H12+H13+H14</f>
        <v>97233880</v>
      </c>
      <c r="I8" s="33">
        <f aca="true" t="shared" si="0" ref="I8:I39">G8+H8</f>
        <v>196095510</v>
      </c>
      <c r="J8" s="34">
        <f>J9+J10+J11+J12+J13+J14</f>
        <v>63669499</v>
      </c>
      <c r="K8" s="32">
        <f>K9+K10+K11+K12+K13+K14</f>
        <v>68734762</v>
      </c>
      <c r="L8" s="33">
        <f aca="true" t="shared" si="1" ref="L8:L39">J8+K8</f>
        <v>132404261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84172377</v>
      </c>
      <c r="H9" s="38">
        <v>90471242</v>
      </c>
      <c r="I9" s="39">
        <f t="shared" si="0"/>
        <v>174643619</v>
      </c>
      <c r="J9" s="40">
        <v>55298733</v>
      </c>
      <c r="K9" s="38">
        <v>62905650</v>
      </c>
      <c r="L9" s="39">
        <f t="shared" si="1"/>
        <v>118204383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4883277</v>
      </c>
      <c r="H10" s="38">
        <v>26674</v>
      </c>
      <c r="I10" s="39">
        <f t="shared" si="0"/>
        <v>4909951</v>
      </c>
      <c r="J10" s="40">
        <v>148831</v>
      </c>
      <c r="K10" s="38">
        <v>705549</v>
      </c>
      <c r="L10" s="39">
        <f t="shared" si="1"/>
        <v>854380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8643630</v>
      </c>
      <c r="H11" s="38">
        <v>5126928</v>
      </c>
      <c r="I11" s="39">
        <f t="shared" si="0"/>
        <v>13770558</v>
      </c>
      <c r="J11" s="40">
        <v>7199365</v>
      </c>
      <c r="K11" s="38">
        <v>4681549</v>
      </c>
      <c r="L11" s="39">
        <f t="shared" si="1"/>
        <v>11880914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1162346</v>
      </c>
      <c r="H12" s="38">
        <v>846296</v>
      </c>
      <c r="I12" s="39">
        <f t="shared" si="0"/>
        <v>2008642</v>
      </c>
      <c r="J12" s="40">
        <v>1022570</v>
      </c>
      <c r="K12" s="38">
        <v>442014</v>
      </c>
      <c r="L12" s="39">
        <f t="shared" si="1"/>
        <v>1464584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0</v>
      </c>
      <c r="H13" s="38">
        <v>762740</v>
      </c>
      <c r="I13" s="39">
        <f t="shared" si="0"/>
        <v>762740</v>
      </c>
      <c r="J13" s="40">
        <v>0</v>
      </c>
      <c r="K13" s="38">
        <v>0</v>
      </c>
      <c r="L13" s="39">
        <f t="shared" si="1"/>
        <v>0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1711498</v>
      </c>
      <c r="I16" s="44">
        <f t="shared" si="0"/>
        <v>1711498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1711498</v>
      </c>
      <c r="I17" s="39">
        <f t="shared" si="0"/>
        <v>1711498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1580192</v>
      </c>
      <c r="H27" s="32">
        <f>H28+H29+H30</f>
        <v>713494</v>
      </c>
      <c r="I27" s="33">
        <f t="shared" si="0"/>
        <v>2293686</v>
      </c>
      <c r="J27" s="34">
        <f>J28+J29+J30</f>
        <v>469049</v>
      </c>
      <c r="K27" s="32">
        <f>K28+K29+K30</f>
        <v>415084</v>
      </c>
      <c r="L27" s="33">
        <f t="shared" si="1"/>
        <v>884133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1558989</v>
      </c>
      <c r="H28" s="38">
        <v>681673</v>
      </c>
      <c r="I28" s="39">
        <f t="shared" si="0"/>
        <v>2240662</v>
      </c>
      <c r="J28" s="40">
        <v>455086</v>
      </c>
      <c r="K28" s="38">
        <v>392196</v>
      </c>
      <c r="L28" s="39">
        <f t="shared" si="1"/>
        <v>847282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21203</v>
      </c>
      <c r="H30" s="38">
        <v>31821</v>
      </c>
      <c r="I30" s="39">
        <f t="shared" si="0"/>
        <v>53024</v>
      </c>
      <c r="J30" s="40">
        <v>13963</v>
      </c>
      <c r="K30" s="38">
        <v>22888</v>
      </c>
      <c r="L30" s="39">
        <f t="shared" si="1"/>
        <v>36851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720406</v>
      </c>
      <c r="H34" s="32">
        <v>30351</v>
      </c>
      <c r="I34" s="33">
        <f t="shared" si="0"/>
        <v>750757</v>
      </c>
      <c r="J34" s="34">
        <v>479151</v>
      </c>
      <c r="K34" s="32">
        <v>28602</v>
      </c>
      <c r="L34" s="33">
        <f t="shared" si="1"/>
        <v>507753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796200</v>
      </c>
      <c r="H36" s="32">
        <v>255601</v>
      </c>
      <c r="I36" s="33">
        <f t="shared" si="0"/>
        <v>1051801</v>
      </c>
      <c r="J36" s="34">
        <v>2323087</v>
      </c>
      <c r="K36" s="32">
        <v>186839</v>
      </c>
      <c r="L36" s="33">
        <f t="shared" si="1"/>
        <v>2509926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1687590</v>
      </c>
      <c r="H37" s="32">
        <f>H38+H39+H40+H41</f>
        <v>0</v>
      </c>
      <c r="I37" s="33">
        <f t="shared" si="0"/>
        <v>1687590</v>
      </c>
      <c r="J37" s="34">
        <f>J38+J39+J40+J41</f>
        <v>885693</v>
      </c>
      <c r="K37" s="32">
        <f>K38+K39+K40+K41</f>
        <v>0</v>
      </c>
      <c r="L37" s="33">
        <f t="shared" si="1"/>
        <v>885693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1381624</v>
      </c>
      <c r="H39" s="38">
        <v>0</v>
      </c>
      <c r="I39" s="39">
        <f t="shared" si="0"/>
        <v>1381624</v>
      </c>
      <c r="J39" s="40">
        <v>885693</v>
      </c>
      <c r="K39" s="38">
        <v>0</v>
      </c>
      <c r="L39" s="39">
        <f t="shared" si="1"/>
        <v>885693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305966</v>
      </c>
      <c r="H40" s="38">
        <v>0</v>
      </c>
      <c r="I40" s="39">
        <f aca="true" t="shared" si="2" ref="I40:I71">G40+H40</f>
        <v>305966</v>
      </c>
      <c r="J40" s="40">
        <v>0</v>
      </c>
      <c r="K40" s="38">
        <v>0</v>
      </c>
      <c r="L40" s="39">
        <f aca="true" t="shared" si="3" ref="L40:L71">J40+K40</f>
        <v>0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0</v>
      </c>
      <c r="H41" s="38">
        <v>0</v>
      </c>
      <c r="I41" s="39">
        <f t="shared" si="2"/>
        <v>0</v>
      </c>
      <c r="J41" s="40">
        <v>0</v>
      </c>
      <c r="K41" s="38">
        <v>0</v>
      </c>
      <c r="L41" s="39">
        <f t="shared" si="3"/>
        <v>0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1207376</v>
      </c>
      <c r="H42" s="32">
        <v>792000</v>
      </c>
      <c r="I42" s="33">
        <f t="shared" si="2"/>
        <v>1999376</v>
      </c>
      <c r="J42" s="34">
        <v>1100538</v>
      </c>
      <c r="K42" s="32">
        <v>129949</v>
      </c>
      <c r="L42" s="33">
        <f t="shared" si="3"/>
        <v>1230487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9044614</v>
      </c>
      <c r="H43" s="32">
        <f>H44+H47+H51+H52+H53+H54</f>
        <v>0</v>
      </c>
      <c r="I43" s="33">
        <f t="shared" si="2"/>
        <v>9044614</v>
      </c>
      <c r="J43" s="34">
        <f>J44+J47+J51+J52+J54</f>
        <v>6385164</v>
      </c>
      <c r="K43" s="32">
        <f>K44+K47+K51+K52+K53+K54</f>
        <v>0</v>
      </c>
      <c r="L43" s="33">
        <f t="shared" si="3"/>
        <v>6385164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11882132</v>
      </c>
      <c r="H44" s="38">
        <f>H45+H46</f>
        <v>0</v>
      </c>
      <c r="I44" s="39">
        <f t="shared" si="2"/>
        <v>11882132</v>
      </c>
      <c r="J44" s="40">
        <f>J45+J46</f>
        <v>11658717</v>
      </c>
      <c r="K44" s="38">
        <f>K45+K46</f>
        <v>0</v>
      </c>
      <c r="L44" s="39">
        <f t="shared" si="3"/>
        <v>11658717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20000000</v>
      </c>
      <c r="H45" s="53">
        <v>0</v>
      </c>
      <c r="I45" s="39">
        <f t="shared" si="2"/>
        <v>20000000</v>
      </c>
      <c r="J45" s="54">
        <v>20000000</v>
      </c>
      <c r="K45" s="53">
        <v>0</v>
      </c>
      <c r="L45" s="39">
        <f t="shared" si="3"/>
        <v>20000000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-8117868</v>
      </c>
      <c r="H46" s="53">
        <v>0</v>
      </c>
      <c r="I46" s="39">
        <f t="shared" si="2"/>
        <v>-8117868</v>
      </c>
      <c r="J46" s="54">
        <v>-8341283</v>
      </c>
      <c r="K46" s="53">
        <v>0</v>
      </c>
      <c r="L46" s="39">
        <f t="shared" si="3"/>
        <v>-8341283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0</v>
      </c>
      <c r="H47" s="38">
        <f>H48+H49+H50</f>
        <v>0</v>
      </c>
      <c r="I47" s="39">
        <f t="shared" si="2"/>
        <v>0</v>
      </c>
      <c r="J47" s="40">
        <f>J48+J49+J50</f>
        <v>0</v>
      </c>
      <c r="K47" s="38">
        <f>K48+K49+K50</f>
        <v>0</v>
      </c>
      <c r="L47" s="39">
        <f t="shared" si="3"/>
        <v>0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0</v>
      </c>
      <c r="H48" s="58">
        <v>0</v>
      </c>
      <c r="I48" s="39">
        <f t="shared" si="2"/>
        <v>0</v>
      </c>
      <c r="J48" s="59">
        <v>0</v>
      </c>
      <c r="K48" s="58">
        <v>0</v>
      </c>
      <c r="L48" s="39">
        <f t="shared" si="3"/>
        <v>0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0</v>
      </c>
      <c r="H52" s="38">
        <v>0</v>
      </c>
      <c r="I52" s="39">
        <f t="shared" si="2"/>
        <v>0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-2837518</v>
      </c>
      <c r="H54" s="38">
        <f>H55+H56</f>
        <v>0</v>
      </c>
      <c r="I54" s="39">
        <f t="shared" si="2"/>
        <v>-2837518</v>
      </c>
      <c r="J54" s="40">
        <f>J55+J56</f>
        <v>-5273553</v>
      </c>
      <c r="K54" s="38">
        <f>K55+K56</f>
        <v>0</v>
      </c>
      <c r="L54" s="39">
        <f t="shared" si="3"/>
        <v>-5273553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-2837518</v>
      </c>
      <c r="H56" s="58">
        <v>0</v>
      </c>
      <c r="I56" s="39">
        <f t="shared" si="2"/>
        <v>-2837518</v>
      </c>
      <c r="J56" s="59">
        <v>-5273553</v>
      </c>
      <c r="K56" s="58">
        <v>0</v>
      </c>
      <c r="L56" s="39">
        <f t="shared" si="3"/>
        <v>-5273553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2874851</v>
      </c>
      <c r="H57" s="32">
        <f>H58+H59</f>
        <v>0</v>
      </c>
      <c r="I57" s="33">
        <f t="shared" si="2"/>
        <v>2874851</v>
      </c>
      <c r="J57" s="34">
        <f>J58+J59</f>
        <v>2436035</v>
      </c>
      <c r="K57" s="32">
        <f>K58+K59</f>
        <v>0</v>
      </c>
      <c r="L57" s="33">
        <f t="shared" si="3"/>
        <v>2436035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2874851</v>
      </c>
      <c r="H58" s="38">
        <v>0</v>
      </c>
      <c r="I58" s="39">
        <f t="shared" si="2"/>
        <v>2874851</v>
      </c>
      <c r="J58" s="40">
        <v>2436035</v>
      </c>
      <c r="K58" s="38">
        <v>0</v>
      </c>
      <c r="L58" s="39">
        <f t="shared" si="3"/>
        <v>2436035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116772859</v>
      </c>
      <c r="H61" s="67">
        <f>H57+H43+H42+H37+H36+H35+H34+H31+H27+H23+H22+H16+H15+H8</f>
        <v>100736824</v>
      </c>
      <c r="I61" s="68">
        <f>G61+H61</f>
        <v>217509683</v>
      </c>
      <c r="J61" s="69">
        <f>J57+J43+J42+J37+J36+J35+J34+J31+J27+J23+J16+J15+J8+J22</f>
        <v>77748216</v>
      </c>
      <c r="K61" s="67">
        <f>K57+K43+K42+K37+K36+K35+K34+K31+K27+K23+K22+K16+K15+K8</f>
        <v>69495236</v>
      </c>
      <c r="L61" s="68">
        <f>J61+K61</f>
        <v>147243452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2812241</v>
      </c>
      <c r="H65" s="74">
        <v>10547631</v>
      </c>
      <c r="I65" s="75">
        <f>G65+H65</f>
        <v>13359872</v>
      </c>
      <c r="J65" s="76">
        <v>1974646</v>
      </c>
      <c r="K65" s="74">
        <v>9986122</v>
      </c>
      <c r="L65" s="75">
        <f>J65+K65</f>
        <v>11960768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25066750</v>
      </c>
      <c r="H66" s="74">
        <v>0</v>
      </c>
      <c r="I66" s="75">
        <f>G66+H66</f>
        <v>25066750</v>
      </c>
      <c r="J66" s="76">
        <v>21395250</v>
      </c>
      <c r="K66" s="74">
        <v>0</v>
      </c>
      <c r="L66" s="75">
        <f>J66+K66</f>
        <v>21395250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7498500</v>
      </c>
      <c r="H68" s="76">
        <v>7187774</v>
      </c>
      <c r="I68" s="77">
        <f>G68+H68</f>
        <v>14686274</v>
      </c>
      <c r="J68" s="76">
        <v>5296566</v>
      </c>
      <c r="K68" s="76">
        <v>1284793</v>
      </c>
      <c r="L68" s="77">
        <f>J68+K68</f>
        <v>6581359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35377491</v>
      </c>
      <c r="H69" s="67">
        <f>H65+H66+H67+H68</f>
        <v>17735405</v>
      </c>
      <c r="I69" s="68">
        <f>G69+H69</f>
        <v>53112896</v>
      </c>
      <c r="J69" s="69">
        <f>J65+J66+J67+J68</f>
        <v>28666462</v>
      </c>
      <c r="K69" s="67">
        <f>K65+K66+K67+K68</f>
        <v>11270915</v>
      </c>
      <c r="L69" s="68">
        <f>J69+K69</f>
        <v>39937377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2014-05-22T13:42:41Z</dcterms:created>
  <dcterms:modified xsi:type="dcterms:W3CDTF">2014-05-22T13:42:41Z</dcterms:modified>
  <cp:category/>
  <cp:version/>
  <cp:contentType/>
  <cp:contentStatus/>
</cp:coreProperties>
</file>