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5190" activeTab="0"/>
  </bookViews>
  <sheets>
    <sheet name="k-faisal-islam-bankasi-ltd-p08" sheetId="1" r:id="rId1"/>
  </sheets>
  <definedNames/>
  <calcPr fullCalcOnLoad="1"/>
</workbook>
</file>

<file path=xl/sharedStrings.xml><?xml version="1.0" encoding="utf-8"?>
<sst xmlns="http://schemas.openxmlformats.org/spreadsheetml/2006/main" count="134" uniqueCount="106">
  <si>
    <t xml:space="preserve">KIBRIS FAİSAL İSLAM BANKASI LTD.  </t>
  </si>
  <si>
    <t>KARŞILAŞTIRMALI BİLANÇOSU</t>
  </si>
  <si>
    <t>(YTL)</t>
  </si>
  <si>
    <t>CARİ DÖNEM</t>
  </si>
  <si>
    <t>ÖNCEKİ DÖNEM</t>
  </si>
  <si>
    <t>PASİFLER</t>
  </si>
  <si>
    <t>Dipnot</t>
  </si>
  <si>
    <t>(31/12/2008)</t>
  </si>
  <si>
    <t>(31/12/2007)</t>
  </si>
  <si>
    <t>TP</t>
  </si>
  <si>
    <t>YP</t>
  </si>
  <si>
    <t>TOPLAM</t>
  </si>
  <si>
    <t>I -</t>
  </si>
  <si>
    <t xml:space="preserve">MEVDUAT </t>
  </si>
  <si>
    <t>(10)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</si>
  <si>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</si>
  <si>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</si>
  <si>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</si>
  <si>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</si>
  <si>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</si>
  <si>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</si>
  <si>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</si>
  <si>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</si>
  <si>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</si>
  <si>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</si>
  <si>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</si>
  <si>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Altın Depo Hesapları</t>
  </si>
  <si>
    <t xml:space="preserve">II - </t>
  </si>
  <si>
    <t>REPO İŞLEMLERİNDEN SAĞLANAN FONLAR</t>
  </si>
  <si>
    <t>(11)</t>
  </si>
  <si>
    <t>III -</t>
  </si>
  <si>
    <t xml:space="preserve">ALINAN KREDİLER </t>
  </si>
  <si>
    <t>(12)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</si>
  <si>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</si>
  <si>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</si>
  <si>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</si>
  <si>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</si>
  <si>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</si>
  <si>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</si>
  <si>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 xml:space="preserve">FONLAR </t>
  </si>
  <si>
    <t>(13)</t>
  </si>
  <si>
    <t>V -</t>
  </si>
  <si>
    <t xml:space="preserve">ÇIKARILAN MENKUL KIYMETLER [ Net ]  </t>
  </si>
  <si>
    <t>(14)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</si>
  <si>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</si>
  <si>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</si>
  <si>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</si>
  <si>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</si>
  <si>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</si>
  <si>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</si>
  <si>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</si>
  <si>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</si>
  <si>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</si>
  <si>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 xml:space="preserve">FİNANSAL KİRALAMA BORÇLARI [ Net ] 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</si>
  <si>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</si>
  <si>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</si>
  <si>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</si>
  <si>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</si>
  <si>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</si>
  <si>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</si>
  <si>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</si>
  <si>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 xml:space="preserve">MUHTELİF BORÇLAR </t>
  </si>
  <si>
    <t>(15)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</si>
  <si>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</si>
  <si>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</si>
  <si>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</si>
  <si>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</si>
  <si>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</si>
  <si>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</si>
  <si>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</si>
  <si>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</t>
  </si>
  <si>
    <t>(16)</t>
  </si>
  <si>
    <t>XIII -</t>
  </si>
  <si>
    <t xml:space="preserve">ÖZKAYNAKLAR </t>
  </si>
  <si>
    <t>(17)</t>
  </si>
  <si>
    <t xml:space="preserve">Ödenmiş Sermaye  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</si>
  <si>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</si>
  <si>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</si>
  <si>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</si>
  <si>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</si>
  <si>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</si>
  <si>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</si>
  <si>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</si>
  <si>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</si>
  <si>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 xml:space="preserve">Değerleme Farkları </t>
  </si>
  <si>
    <t>(18)</t>
  </si>
  <si>
    <t>Zarar</t>
  </si>
  <si>
    <t xml:space="preserve"> 1) Dönem Zararı</t>
  </si>
  <si>
    <t xml:space="preserve"> 2) Geçmiş Yıl Zararları</t>
  </si>
  <si>
    <t>XIV -</t>
  </si>
  <si>
    <t>KÂR</t>
  </si>
  <si>
    <t>Dönem Kârı</t>
  </si>
  <si>
    <t>Geçmiş Yıl Kârları</t>
  </si>
  <si>
    <t xml:space="preserve">TOPLAM PASİFLER  </t>
  </si>
  <si>
    <t>(19)</t>
  </si>
  <si>
    <t xml:space="preserve">BİLANÇO DIŞI YÜKÜMLÜLÜKLER </t>
  </si>
  <si>
    <t>(1)</t>
  </si>
  <si>
    <t xml:space="preserve">GARANTİ VE KEFALETLER </t>
  </si>
  <si>
    <t>(2)</t>
  </si>
  <si>
    <t>II -</t>
  </si>
  <si>
    <t xml:space="preserve">TAAHHÜTLER </t>
  </si>
  <si>
    <t>(3)</t>
  </si>
  <si>
    <t xml:space="preserve">DÖVİZ VE FAİZ HADDİ İLE İLGİLİ İŞLEMLER </t>
  </si>
  <si>
    <t>(4)</t>
  </si>
  <si>
    <t>IV -</t>
  </si>
  <si>
    <t xml:space="preserve">EMANET VE REHİNLİ KIYMETLER 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</si>
</sst>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0000FF"/>
      </right>
      <top style="double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tted">
        <color rgb="FF0000FF"/>
      </bottom>
    </border>
    <border>
      <left style="double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>
        <color indexed="63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 style="dashDot">
        <color rgb="FF000080"/>
      </top>
      <bottom style="dashDot">
        <color rgb="FF000080"/>
      </bottom>
    </border>
    <border>
      <left style="medium">
        <color rgb="FF0000FF"/>
      </left>
      <right style="double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333399"/>
      </bottom>
    </border>
    <border>
      <left style="double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double">
        <color rgb="FF0000FF"/>
      </right>
      <top>
        <color indexed="63"/>
      </top>
      <bottom>
        <color indexed="63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rgb="FF0000FF"/>
      </right>
      <top>
        <color indexed="63"/>
      </top>
      <bottom style="medium">
        <color rgb="FFFF0000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168" fontId="18" fillId="33" borderId="0" xfId="0" applyNumberFormat="1" applyFont="1" applyFill="1" applyAlignment="1">
      <alignment/>
    </xf>
    <xf numFmtId="168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/>
    </xf>
    <xf numFmtId="168" fontId="18" fillId="33" borderId="10" xfId="0" applyNumberFormat="1" applyFont="1" applyFill="1" applyBorder="1" applyAlignment="1">
      <alignment/>
    </xf>
    <xf numFmtId="168" fontId="18" fillId="33" borderId="11" xfId="0" applyNumberFormat="1" applyFont="1" applyFill="1" applyBorder="1" applyAlignment="1">
      <alignment horizontal="left"/>
    </xf>
    <xf numFmtId="168" fontId="18" fillId="33" borderId="11" xfId="0" applyNumberFormat="1" applyFont="1" applyFill="1" applyBorder="1" applyAlignment="1">
      <alignment/>
    </xf>
    <xf numFmtId="168" fontId="18" fillId="33" borderId="11" xfId="0" applyNumberFormat="1" applyFont="1" applyFill="1" applyBorder="1" applyAlignment="1">
      <alignment horizontal="center"/>
    </xf>
    <xf numFmtId="168" fontId="18" fillId="33" borderId="12" xfId="0" applyNumberFormat="1" applyFont="1" applyFill="1" applyBorder="1" applyAlignment="1">
      <alignment/>
    </xf>
    <xf numFmtId="3" fontId="18" fillId="33" borderId="0" xfId="0" applyNumberFormat="1" applyFont="1" applyFill="1" applyAlignment="1">
      <alignment/>
    </xf>
    <xf numFmtId="3" fontId="18" fillId="33" borderId="13" xfId="0" applyNumberFormat="1" applyFont="1" applyFill="1" applyBorder="1" applyAlignment="1">
      <alignment/>
    </xf>
    <xf numFmtId="3" fontId="19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 horizontal="left"/>
    </xf>
    <xf numFmtId="3" fontId="18" fillId="33" borderId="0" xfId="0" applyNumberFormat="1" applyFont="1" applyFill="1" applyAlignment="1">
      <alignment vertical="top" wrapText="1"/>
    </xf>
    <xf numFmtId="3" fontId="18" fillId="33" borderId="14" xfId="0" applyNumberFormat="1" applyFont="1" applyFill="1" applyBorder="1" applyAlignment="1">
      <alignment/>
    </xf>
    <xf numFmtId="168" fontId="18" fillId="33" borderId="13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/>
    </xf>
    <xf numFmtId="168" fontId="19" fillId="33" borderId="0" xfId="0" applyNumberFormat="1" applyFont="1" applyFill="1" applyAlignment="1">
      <alignment horizontal="center"/>
    </xf>
    <xf numFmtId="168" fontId="18" fillId="33" borderId="14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 horizontal="center" vertical="top" wrapText="1"/>
    </xf>
    <xf numFmtId="168" fontId="18" fillId="33" borderId="0" xfId="0" applyNumberFormat="1" applyFont="1" applyFill="1" applyAlignment="1">
      <alignment horizontal="center" vertical="top" wrapText="1"/>
    </xf>
    <xf numFmtId="168" fontId="18" fillId="33" borderId="15" xfId="0" applyNumberFormat="1" applyFont="1" applyFill="1" applyBorder="1" applyAlignment="1">
      <alignment/>
    </xf>
    <xf numFmtId="168" fontId="18" fillId="33" borderId="16" xfId="0" applyNumberFormat="1" applyFont="1" applyFill="1" applyBorder="1" applyAlignment="1">
      <alignment horizontal="left"/>
    </xf>
    <xf numFmtId="168" fontId="18" fillId="33" borderId="16" xfId="0" applyNumberFormat="1" applyFont="1" applyFill="1" applyBorder="1" applyAlignment="1">
      <alignment/>
    </xf>
    <xf numFmtId="168" fontId="18" fillId="33" borderId="17" xfId="0" applyNumberFormat="1" applyFont="1" applyFill="1" applyBorder="1" applyAlignment="1">
      <alignment/>
    </xf>
    <xf numFmtId="168" fontId="18" fillId="33" borderId="17" xfId="0" applyNumberFormat="1" applyFont="1" applyFill="1" applyBorder="1" applyAlignment="1">
      <alignment horizontal="center"/>
    </xf>
    <xf numFmtId="168" fontId="18" fillId="33" borderId="18" xfId="0" applyNumberFormat="1" applyFont="1" applyFill="1" applyBorder="1" applyAlignment="1">
      <alignment horizontal="center"/>
    </xf>
    <xf numFmtId="168" fontId="18" fillId="33" borderId="16" xfId="0" applyNumberFormat="1" applyFont="1" applyFill="1" applyBorder="1" applyAlignment="1">
      <alignment horizontal="center"/>
    </xf>
    <xf numFmtId="168" fontId="18" fillId="33" borderId="19" xfId="0" applyNumberFormat="1" applyFont="1" applyFill="1" applyBorder="1" applyAlignment="1">
      <alignment horizontal="center"/>
    </xf>
    <xf numFmtId="168" fontId="19" fillId="33" borderId="13" xfId="0" applyNumberFormat="1" applyFont="1" applyFill="1" applyBorder="1" applyAlignment="1">
      <alignment/>
    </xf>
    <xf numFmtId="168" fontId="19" fillId="33" borderId="20" xfId="0" applyNumberFormat="1" applyFont="1" applyFill="1" applyBorder="1" applyAlignment="1">
      <alignment horizontal="center"/>
    </xf>
    <xf numFmtId="168" fontId="19" fillId="33" borderId="20" xfId="0" applyNumberFormat="1" applyFont="1" applyFill="1" applyBorder="1" applyAlignment="1">
      <alignment/>
    </xf>
    <xf numFmtId="168" fontId="19" fillId="33" borderId="21" xfId="0" applyNumberFormat="1" applyFont="1" applyFill="1" applyBorder="1" applyAlignment="1">
      <alignment/>
    </xf>
    <xf numFmtId="168" fontId="19" fillId="33" borderId="22" xfId="0" applyNumberFormat="1" applyFont="1" applyFill="1" applyBorder="1" applyAlignment="1">
      <alignment/>
    </xf>
    <xf numFmtId="168" fontId="19" fillId="33" borderId="23" xfId="0" applyNumberFormat="1" applyFont="1" applyFill="1" applyBorder="1" applyAlignment="1">
      <alignment/>
    </xf>
    <xf numFmtId="168" fontId="19" fillId="33" borderId="14" xfId="0" applyNumberFormat="1" applyFont="1" applyFill="1" applyBorder="1" applyAlignment="1">
      <alignment/>
    </xf>
    <xf numFmtId="168" fontId="18" fillId="33" borderId="24" xfId="0" applyNumberFormat="1" applyFont="1" applyFill="1" applyBorder="1" applyAlignment="1">
      <alignment horizontal="center"/>
    </xf>
    <xf numFmtId="168" fontId="18" fillId="33" borderId="24" xfId="0" applyNumberFormat="1" applyFont="1" applyFill="1" applyBorder="1" applyAlignment="1">
      <alignment/>
    </xf>
    <xf numFmtId="168" fontId="18" fillId="33" borderId="25" xfId="0" applyNumberFormat="1" applyFont="1" applyFill="1" applyBorder="1" applyAlignment="1">
      <alignment/>
    </xf>
    <xf numFmtId="168" fontId="18" fillId="33" borderId="26" xfId="0" applyNumberFormat="1" applyFont="1" applyFill="1" applyBorder="1" applyAlignment="1">
      <alignment/>
    </xf>
    <xf numFmtId="168" fontId="18" fillId="33" borderId="27" xfId="0" applyNumberFormat="1" applyFont="1" applyFill="1" applyBorder="1" applyAlignment="1">
      <alignment/>
    </xf>
    <xf numFmtId="168" fontId="19" fillId="33" borderId="28" xfId="0" applyNumberFormat="1" applyFont="1" applyFill="1" applyBorder="1" applyAlignment="1">
      <alignment horizontal="center"/>
    </xf>
    <xf numFmtId="168" fontId="19" fillId="33" borderId="28" xfId="0" applyNumberFormat="1" applyFont="1" applyFill="1" applyBorder="1" applyAlignment="1">
      <alignment/>
    </xf>
    <xf numFmtId="168" fontId="19" fillId="33" borderId="29" xfId="0" applyNumberFormat="1" applyFont="1" applyFill="1" applyBorder="1" applyAlignment="1">
      <alignment/>
    </xf>
    <xf numFmtId="168" fontId="19" fillId="33" borderId="30" xfId="0" applyNumberFormat="1" applyFont="1" applyFill="1" applyBorder="1" applyAlignment="1">
      <alignment/>
    </xf>
    <xf numFmtId="168" fontId="19" fillId="33" borderId="31" xfId="0" applyNumberFormat="1" applyFont="1" applyFill="1" applyBorder="1" applyAlignment="1">
      <alignment/>
    </xf>
    <xf numFmtId="168" fontId="18" fillId="33" borderId="0" xfId="0" applyNumberFormat="1" applyFont="1" applyFill="1" applyAlignment="1">
      <alignment horizontal="left"/>
    </xf>
    <xf numFmtId="168" fontId="18" fillId="33" borderId="32" xfId="0" applyNumberFormat="1" applyFont="1" applyFill="1" applyBorder="1" applyAlignment="1">
      <alignment horizontal="center"/>
    </xf>
    <xf numFmtId="168" fontId="18" fillId="33" borderId="33" xfId="0" applyNumberFormat="1" applyFont="1" applyFill="1" applyBorder="1" applyAlignment="1">
      <alignment/>
    </xf>
    <xf numFmtId="168" fontId="18" fillId="33" borderId="34" xfId="0" applyNumberFormat="1" applyFont="1" applyFill="1" applyBorder="1" applyAlignment="1">
      <alignment/>
    </xf>
    <xf numFmtId="168" fontId="18" fillId="33" borderId="35" xfId="0" applyNumberFormat="1" applyFont="1" applyFill="1" applyBorder="1" applyAlignment="1">
      <alignment/>
    </xf>
    <xf numFmtId="168" fontId="18" fillId="33" borderId="36" xfId="0" applyNumberFormat="1" applyFont="1" applyFill="1" applyBorder="1" applyAlignment="1">
      <alignment/>
    </xf>
    <xf numFmtId="168" fontId="18" fillId="33" borderId="32" xfId="0" applyNumberFormat="1" applyFont="1" applyFill="1" applyBorder="1" applyAlignment="1">
      <alignment/>
    </xf>
    <xf numFmtId="168" fontId="18" fillId="33" borderId="37" xfId="0" applyNumberFormat="1" applyFont="1" applyFill="1" applyBorder="1" applyAlignment="1">
      <alignment/>
    </xf>
    <xf numFmtId="168" fontId="18" fillId="33" borderId="38" xfId="0" applyNumberFormat="1" applyFont="1" applyFill="1" applyBorder="1" applyAlignment="1">
      <alignment/>
    </xf>
    <xf numFmtId="168" fontId="19" fillId="33" borderId="0" xfId="0" applyNumberFormat="1" applyFont="1" applyFill="1" applyAlignment="1" quotePrefix="1">
      <alignment horizontal="left"/>
    </xf>
    <xf numFmtId="168" fontId="18" fillId="33" borderId="39" xfId="0" applyNumberFormat="1" applyFont="1" applyFill="1" applyBorder="1" applyAlignment="1">
      <alignment horizontal="center"/>
    </xf>
    <xf numFmtId="168" fontId="18" fillId="33" borderId="39" xfId="0" applyNumberFormat="1" applyFont="1" applyFill="1" applyBorder="1" applyAlignment="1">
      <alignment/>
    </xf>
    <xf numFmtId="168" fontId="18" fillId="33" borderId="40" xfId="0" applyNumberFormat="1" applyFont="1" applyFill="1" applyBorder="1" applyAlignment="1">
      <alignment/>
    </xf>
    <xf numFmtId="168" fontId="18" fillId="33" borderId="0" xfId="0" applyNumberFormat="1" applyFont="1" applyFill="1" applyAlignment="1" quotePrefix="1">
      <alignment horizontal="center"/>
    </xf>
    <xf numFmtId="168" fontId="18" fillId="33" borderId="41" xfId="0" applyNumberFormat="1" applyFont="1" applyFill="1" applyBorder="1" applyAlignment="1">
      <alignment horizontal="center"/>
    </xf>
    <xf numFmtId="168" fontId="18" fillId="33" borderId="41" xfId="0" applyNumberFormat="1" applyFont="1" applyFill="1" applyBorder="1" applyAlignment="1">
      <alignment/>
    </xf>
    <xf numFmtId="168" fontId="18" fillId="33" borderId="42" xfId="0" applyNumberFormat="1" applyFont="1" applyFill="1" applyBorder="1" applyAlignment="1">
      <alignment/>
    </xf>
    <xf numFmtId="168" fontId="18" fillId="33" borderId="43" xfId="0" applyNumberFormat="1" applyFont="1" applyFill="1" applyBorder="1" applyAlignment="1">
      <alignment/>
    </xf>
    <xf numFmtId="168" fontId="19" fillId="33" borderId="44" xfId="0" applyNumberFormat="1" applyFont="1" applyFill="1" applyBorder="1" applyAlignment="1">
      <alignment horizontal="center"/>
    </xf>
    <xf numFmtId="168" fontId="19" fillId="33" borderId="44" xfId="0" applyNumberFormat="1" applyFont="1" applyFill="1" applyBorder="1" applyAlignment="1">
      <alignment/>
    </xf>
    <xf numFmtId="168" fontId="19" fillId="33" borderId="45" xfId="0" applyNumberFormat="1" applyFont="1" applyFill="1" applyBorder="1" applyAlignment="1">
      <alignment/>
    </xf>
    <xf numFmtId="168" fontId="19" fillId="33" borderId="46" xfId="0" applyNumberFormat="1" applyFont="1" applyFill="1" applyBorder="1" applyAlignment="1">
      <alignment/>
    </xf>
    <xf numFmtId="168" fontId="19" fillId="33" borderId="47" xfId="0" applyNumberFormat="1" applyFont="1" applyFill="1" applyBorder="1" applyAlignment="1">
      <alignment/>
    </xf>
    <xf numFmtId="168" fontId="18" fillId="33" borderId="43" xfId="0" applyNumberFormat="1" applyFont="1" applyFill="1" applyBorder="1" applyAlignment="1">
      <alignment horizontal="center"/>
    </xf>
    <xf numFmtId="168" fontId="18" fillId="33" borderId="48" xfId="0" applyNumberFormat="1" applyFont="1" applyFill="1" applyBorder="1" applyAlignment="1">
      <alignment/>
    </xf>
    <xf numFmtId="168" fontId="18" fillId="33" borderId="23" xfId="0" applyNumberFormat="1" applyFont="1" applyFill="1" applyBorder="1" applyAlignment="1">
      <alignment horizontal="center"/>
    </xf>
    <xf numFmtId="168" fontId="18" fillId="33" borderId="20" xfId="0" applyNumberFormat="1" applyFont="1" applyFill="1" applyBorder="1" applyAlignment="1">
      <alignment/>
    </xf>
    <xf numFmtId="168" fontId="18" fillId="33" borderId="21" xfId="0" applyNumberFormat="1" applyFont="1" applyFill="1" applyBorder="1" applyAlignment="1">
      <alignment/>
    </xf>
    <xf numFmtId="168" fontId="18" fillId="33" borderId="22" xfId="0" applyNumberFormat="1" applyFont="1" applyFill="1" applyBorder="1" applyAlignment="1">
      <alignment/>
    </xf>
    <xf numFmtId="168" fontId="18" fillId="33" borderId="23" xfId="0" applyNumberFormat="1" applyFont="1" applyFill="1" applyBorder="1" applyAlignment="1">
      <alignment/>
    </xf>
    <xf numFmtId="168" fontId="18" fillId="33" borderId="49" xfId="0" applyNumberFormat="1" applyFont="1" applyFill="1" applyBorder="1" applyAlignment="1">
      <alignment/>
    </xf>
    <xf numFmtId="168" fontId="19" fillId="33" borderId="50" xfId="0" applyNumberFormat="1" applyFont="1" applyFill="1" applyBorder="1" applyAlignment="1">
      <alignment/>
    </xf>
    <xf numFmtId="168" fontId="19" fillId="33" borderId="51" xfId="0" applyNumberFormat="1" applyFont="1" applyFill="1" applyBorder="1" applyAlignment="1">
      <alignment/>
    </xf>
    <xf numFmtId="168" fontId="19" fillId="33" borderId="47" xfId="0" applyNumberFormat="1" applyFont="1" applyFill="1" applyBorder="1" applyAlignment="1">
      <alignment horizontal="center"/>
    </xf>
    <xf numFmtId="168" fontId="18" fillId="33" borderId="52" xfId="0" applyNumberFormat="1" applyFont="1" applyFill="1" applyBorder="1" applyAlignment="1">
      <alignment/>
    </xf>
    <xf numFmtId="168" fontId="18" fillId="33" borderId="53" xfId="0" applyNumberFormat="1" applyFont="1" applyFill="1" applyBorder="1" applyAlignment="1">
      <alignment horizontal="left"/>
    </xf>
    <xf numFmtId="168" fontId="18" fillId="33" borderId="53" xfId="0" applyNumberFormat="1" applyFont="1" applyFill="1" applyBorder="1" applyAlignment="1">
      <alignment/>
    </xf>
    <xf numFmtId="168" fontId="18" fillId="33" borderId="53" xfId="0" applyNumberFormat="1" applyFont="1" applyFill="1" applyBorder="1" applyAlignment="1">
      <alignment horizontal="center"/>
    </xf>
    <xf numFmtId="168" fontId="18" fillId="33" borderId="54" xfId="0" applyNumberFormat="1" applyFont="1" applyFill="1" applyBorder="1" applyAlignment="1">
      <alignment/>
    </xf>
    <xf numFmtId="3" fontId="19" fillId="33" borderId="0" xfId="0" applyNumberFormat="1" applyFont="1" applyFill="1" applyAlignment="1">
      <alignment horizontal="center"/>
    </xf>
    <xf numFmtId="3" fontId="18" fillId="33" borderId="0" xfId="0" applyNumberFormat="1" applyFont="1" applyFill="1" applyAlignment="1">
      <alignment horizontal="center"/>
    </xf>
    <xf numFmtId="168" fontId="19" fillId="33" borderId="0" xfId="0" applyNumberFormat="1" applyFont="1" applyFill="1" applyAlignment="1">
      <alignment horizontal="center" wrapText="1"/>
    </xf>
    <xf numFmtId="168" fontId="18" fillId="33" borderId="0" xfId="0" applyNumberFormat="1" applyFont="1" applyFill="1" applyAlignment="1">
      <alignment/>
    </xf>
    <xf numFmtId="168" fontId="18" fillId="33" borderId="45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/>
    </xf>
    <xf numFmtId="168" fontId="18" fillId="33" borderId="0" xfId="0" applyNumberFormat="1" applyFont="1" applyFill="1" applyAlignment="1" quotePrefix="1">
      <alignment horizontal="left"/>
    </xf>
    <xf numFmtId="168" fontId="18" fillId="33" borderId="48" xfId="0" applyNumberFormat="1" applyFont="1" applyFill="1" applyBorder="1" applyAlignment="1" quotePrefix="1">
      <alignment horizontal="left"/>
    </xf>
    <xf numFmtId="168" fontId="18" fillId="33" borderId="48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 horizontal="left"/>
    </xf>
    <xf numFmtId="168" fontId="19" fillId="33" borderId="48" xfId="0" applyNumberFormat="1" applyFont="1" applyFill="1" applyBorder="1" applyAlignment="1">
      <alignment horizontal="left"/>
    </xf>
    <xf numFmtId="168" fontId="19" fillId="33" borderId="0" xfId="0" applyNumberFormat="1" applyFont="1" applyFill="1" applyAlignment="1" quotePrefix="1">
      <alignment horizontal="left"/>
    </xf>
    <xf numFmtId="168" fontId="19" fillId="33" borderId="48" xfId="0" applyNumberFormat="1" applyFont="1" applyFill="1" applyBorder="1" applyAlignment="1" quotePrefix="1">
      <alignment horizontal="left"/>
    </xf>
    <xf numFmtId="168" fontId="18" fillId="33" borderId="0" xfId="0" applyNumberFormat="1" applyFont="1" applyFill="1" applyAlignment="1">
      <alignment horizontal="left"/>
    </xf>
    <xf numFmtId="168" fontId="18" fillId="33" borderId="48" xfId="0" applyNumberFormat="1" applyFont="1" applyFill="1" applyBorder="1" applyAlignment="1">
      <alignment horizontal="left"/>
    </xf>
    <xf numFmtId="168" fontId="19" fillId="33" borderId="45" xfId="0" applyNumberFormat="1" applyFont="1" applyFill="1" applyBorder="1" applyAlignment="1" quotePrefix="1">
      <alignment horizontal="left"/>
    </xf>
    <xf numFmtId="168" fontId="19" fillId="33" borderId="45" xfId="0" applyNumberFormat="1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33.57421875" style="1" customWidth="1"/>
    <col min="6" max="6" width="10.7109375" style="2" customWidth="1"/>
    <col min="7" max="12" width="16.140625" style="1" customWidth="1"/>
    <col min="13" max="13" width="4.421875" style="1" customWidth="1"/>
  </cols>
  <sheetData>
    <row r="1" spans="1:13" s="3" customFormat="1" ht="16.5" customHeight="1" thickTop="1">
      <c r="A1" s="4"/>
      <c r="B1" s="5"/>
      <c r="C1" s="6"/>
      <c r="D1" s="6"/>
      <c r="E1" s="6"/>
      <c r="F1" s="7"/>
      <c r="G1" s="6"/>
      <c r="H1" s="6"/>
      <c r="I1" s="6"/>
      <c r="J1" s="6"/>
      <c r="K1" s="6"/>
      <c r="L1" s="6"/>
      <c r="M1" s="8"/>
    </row>
    <row r="2" spans="1:13" s="9" customFormat="1" ht="15.75" customHeight="1">
      <c r="A2" s="10"/>
      <c r="D2" s="12"/>
      <c r="E2" s="85" t="s">
        <v>0</v>
      </c>
      <c r="F2" s="85"/>
      <c r="G2" s="85"/>
      <c r="J2" s="13"/>
      <c r="L2" s="13"/>
      <c r="M2" s="14"/>
    </row>
    <row r="3" spans="1:13" s="9" customFormat="1" ht="15.75" customHeight="1">
      <c r="A3" s="10"/>
      <c r="D3" s="12"/>
      <c r="E3" s="85" t="s">
        <v>1</v>
      </c>
      <c r="F3" s="85"/>
      <c r="G3" s="85"/>
      <c r="M3" s="14"/>
    </row>
    <row r="4" spans="1:13" s="9" customFormat="1" ht="15.75" customHeight="1">
      <c r="A4" s="10"/>
      <c r="C4" s="12"/>
      <c r="D4" s="11"/>
      <c r="E4" s="86" t="s">
        <v>2</v>
      </c>
      <c r="F4" s="86"/>
      <c r="G4" s="86"/>
      <c r="M4" s="14"/>
    </row>
    <row r="5" spans="1:13" s="3" customFormat="1" ht="15.75" customHeight="1">
      <c r="A5" s="15"/>
      <c r="B5" s="1"/>
      <c r="C5" s="1"/>
      <c r="D5" s="1"/>
      <c r="E5" s="1"/>
      <c r="F5" s="2"/>
      <c r="G5" s="1"/>
      <c r="H5" s="17" t="s">
        <v>3</v>
      </c>
      <c r="I5" s="2"/>
      <c r="J5" s="87" t="s">
        <v>4</v>
      </c>
      <c r="K5" s="87"/>
      <c r="L5" s="87"/>
      <c r="M5" s="18"/>
    </row>
    <row r="6" spans="1:13" s="3" customFormat="1" ht="22.5" customHeight="1" thickBot="1">
      <c r="A6" s="15"/>
      <c r="B6" s="89" t="s">
        <v>5</v>
      </c>
      <c r="C6" s="89"/>
      <c r="D6" s="1"/>
      <c r="E6" s="1"/>
      <c r="F6" s="2" t="s">
        <v>6</v>
      </c>
      <c r="G6" s="1"/>
      <c r="H6" s="19" t="s">
        <v>7</v>
      </c>
      <c r="I6" s="20"/>
      <c r="J6" s="1"/>
      <c r="K6" s="19" t="s">
        <v>8</v>
      </c>
      <c r="L6" s="1"/>
      <c r="M6" s="18"/>
    </row>
    <row r="7" spans="1:13" s="3" customFormat="1" ht="16.5" customHeight="1" thickTop="1">
      <c r="A7" s="21"/>
      <c r="B7" s="22"/>
      <c r="C7" s="23"/>
      <c r="D7" s="23"/>
      <c r="E7" s="24"/>
      <c r="F7" s="25"/>
      <c r="G7" s="26" t="s">
        <v>9</v>
      </c>
      <c r="H7" s="27" t="s">
        <v>10</v>
      </c>
      <c r="I7" s="28" t="s">
        <v>11</v>
      </c>
      <c r="J7" s="26" t="s">
        <v>9</v>
      </c>
      <c r="K7" s="27" t="s">
        <v>10</v>
      </c>
      <c r="L7" s="28" t="s">
        <v>11</v>
      </c>
      <c r="M7" s="18"/>
    </row>
    <row r="8" spans="1:13" s="16" customFormat="1" ht="16.5" customHeight="1" thickBot="1">
      <c r="A8" s="29" t="s">
        <v>12</v>
      </c>
      <c r="B8" s="90" t="s">
        <v>13</v>
      </c>
      <c r="C8" s="90"/>
      <c r="F8" s="30" t="s">
        <v>14</v>
      </c>
      <c r="G8" s="31">
        <f>G9+G10+G11+G12+G13+G14</f>
        <v>1992430</v>
      </c>
      <c r="H8" s="32">
        <f>H9+H10+H11+H12+H13+H14</f>
        <v>12224259</v>
      </c>
      <c r="I8" s="33">
        <f aca="true" t="shared" si="0" ref="I8:I39">G8+H8</f>
        <v>14216689</v>
      </c>
      <c r="J8" s="34">
        <f>J9+J10+J11+J12+J13+J14</f>
        <v>1621770</v>
      </c>
      <c r="K8" s="32">
        <f>K9+K10+K11+K12+K13+K14</f>
        <v>11594732</v>
      </c>
      <c r="L8" s="33">
        <f aca="true" t="shared" si="1" ref="L8:L39">J8+K8</f>
        <v>13216502</v>
      </c>
      <c r="M8" s="35"/>
    </row>
    <row r="9" spans="1:13" s="3" customFormat="1" ht="15.75" customHeight="1">
      <c r="A9" s="15"/>
      <c r="B9" s="2" t="s">
        <v>15</v>
      </c>
      <c r="C9" s="88" t="s">
        <v>16</v>
      </c>
      <c r="D9" s="88"/>
      <c r="E9" s="1"/>
      <c r="F9" s="36"/>
      <c r="G9" s="37">
        <v>1808481</v>
      </c>
      <c r="H9" s="38">
        <v>8535034</v>
      </c>
      <c r="I9" s="39">
        <f t="shared" si="0"/>
        <v>10343515</v>
      </c>
      <c r="J9" s="40">
        <v>1217135</v>
      </c>
      <c r="K9" s="38">
        <v>8397027</v>
      </c>
      <c r="L9" s="39">
        <f t="shared" si="1"/>
        <v>9614162</v>
      </c>
      <c r="M9" s="18"/>
    </row>
    <row r="10" spans="1:13" s="3" customFormat="1" ht="15.75" customHeight="1">
      <c r="A10" s="15"/>
      <c r="B10" s="2" t="s">
        <v>17</v>
      </c>
      <c r="C10" s="91" t="s">
        <v>18</v>
      </c>
      <c r="D10" s="91"/>
      <c r="E10" s="92"/>
      <c r="F10" s="36"/>
      <c r="G10" s="37">
        <v>82548</v>
      </c>
      <c r="H10" s="38">
        <v>0</v>
      </c>
      <c r="I10" s="39">
        <f t="shared" si="0"/>
        <v>82548</v>
      </c>
      <c r="J10" s="40">
        <v>0</v>
      </c>
      <c r="K10" s="38">
        <v>0</v>
      </c>
      <c r="L10" s="39">
        <f t="shared" si="1"/>
        <v>0</v>
      </c>
      <c r="M10" s="18"/>
    </row>
    <row r="11" spans="1:13" s="3" customFormat="1" ht="15.75" customHeight="1">
      <c r="A11" s="15"/>
      <c r="B11" s="2" t="s">
        <v>19</v>
      </c>
      <c r="C11" s="88" t="s">
        <v>20</v>
      </c>
      <c r="D11" s="88"/>
      <c r="E11" s="93"/>
      <c r="F11" s="36"/>
      <c r="G11" s="37">
        <v>51448</v>
      </c>
      <c r="H11" s="38">
        <v>2159664</v>
      </c>
      <c r="I11" s="39">
        <f t="shared" si="0"/>
        <v>2211112</v>
      </c>
      <c r="J11" s="40">
        <v>87666</v>
      </c>
      <c r="K11" s="38">
        <v>2008888</v>
      </c>
      <c r="L11" s="39">
        <f t="shared" si="1"/>
        <v>2096554</v>
      </c>
      <c r="M11" s="18"/>
    </row>
    <row r="12" spans="1:13" s="3" customFormat="1" ht="15.75" customHeight="1">
      <c r="A12" s="15"/>
      <c r="B12" s="2" t="s">
        <v>21</v>
      </c>
      <c r="C12" s="88" t="s">
        <v>22</v>
      </c>
      <c r="D12" s="88"/>
      <c r="E12" s="93"/>
      <c r="F12" s="36"/>
      <c r="G12" s="37">
        <v>48001</v>
      </c>
      <c r="H12" s="38">
        <v>30695</v>
      </c>
      <c r="I12" s="39">
        <f t="shared" si="0"/>
        <v>78696</v>
      </c>
      <c r="J12" s="40">
        <v>314661</v>
      </c>
      <c r="K12" s="38">
        <v>27578</v>
      </c>
      <c r="L12" s="39">
        <f t="shared" si="1"/>
        <v>342239</v>
      </c>
      <c r="M12" s="18"/>
    </row>
    <row r="13" spans="1:13" s="3" customFormat="1" ht="15.75" customHeight="1">
      <c r="A13" s="15"/>
      <c r="B13" s="2" t="s">
        <v>23</v>
      </c>
      <c r="C13" s="88" t="s">
        <v>24</v>
      </c>
      <c r="D13" s="88"/>
      <c r="E13" s="1"/>
      <c r="F13" s="36"/>
      <c r="G13" s="37">
        <v>1952</v>
      </c>
      <c r="H13" s="38">
        <v>1498866</v>
      </c>
      <c r="I13" s="39">
        <f t="shared" si="0"/>
        <v>1500818</v>
      </c>
      <c r="J13" s="40">
        <v>2308</v>
      </c>
      <c r="K13" s="38">
        <v>1161239</v>
      </c>
      <c r="L13" s="39">
        <f t="shared" si="1"/>
        <v>1163547</v>
      </c>
      <c r="M13" s="18"/>
    </row>
    <row r="14" spans="1:13" s="3" customFormat="1" ht="15.75" customHeight="1">
      <c r="A14" s="15"/>
      <c r="B14" s="2" t="s">
        <v>25</v>
      </c>
      <c r="C14" s="88" t="s">
        <v>26</v>
      </c>
      <c r="D14" s="88"/>
      <c r="E14" s="93"/>
      <c r="F14" s="36"/>
      <c r="G14" s="37">
        <v>0</v>
      </c>
      <c r="H14" s="38">
        <v>0</v>
      </c>
      <c r="I14" s="39">
        <f t="shared" si="0"/>
        <v>0</v>
      </c>
      <c r="J14" s="40">
        <v>0</v>
      </c>
      <c r="K14" s="38">
        <v>0</v>
      </c>
      <c r="L14" s="39">
        <f t="shared" si="1"/>
        <v>0</v>
      </c>
      <c r="M14" s="18"/>
    </row>
    <row r="15" spans="1:13" s="16" customFormat="1" ht="16.5" customHeight="1" thickBot="1">
      <c r="A15" s="29" t="s">
        <v>27</v>
      </c>
      <c r="B15" s="94" t="s">
        <v>28</v>
      </c>
      <c r="C15" s="94"/>
      <c r="D15" s="94"/>
      <c r="E15" s="95"/>
      <c r="F15" s="30" t="s">
        <v>29</v>
      </c>
      <c r="G15" s="31">
        <v>0</v>
      </c>
      <c r="H15" s="32">
        <v>0</v>
      </c>
      <c r="I15" s="33">
        <f t="shared" si="0"/>
        <v>0</v>
      </c>
      <c r="J15" s="34">
        <v>0</v>
      </c>
      <c r="K15" s="32">
        <v>0</v>
      </c>
      <c r="L15" s="33">
        <f t="shared" si="1"/>
        <v>0</v>
      </c>
      <c r="M15" s="35"/>
    </row>
    <row r="16" spans="1:13" s="16" customFormat="1" ht="16.5" customHeight="1" thickBot="1">
      <c r="A16" s="29" t="s">
        <v>30</v>
      </c>
      <c r="B16" s="94" t="s">
        <v>31</v>
      </c>
      <c r="C16" s="94"/>
      <c r="D16" s="94"/>
      <c r="F16" s="41" t="s">
        <v>32</v>
      </c>
      <c r="G16" s="42">
        <f>G17+G18</f>
        <v>0</v>
      </c>
      <c r="H16" s="43">
        <f>H17+H18</f>
        <v>0</v>
      </c>
      <c r="I16" s="44">
        <f t="shared" si="0"/>
        <v>0</v>
      </c>
      <c r="J16" s="45">
        <f>J17+J18</f>
        <v>0</v>
      </c>
      <c r="K16" s="43">
        <f>K17+K18</f>
        <v>0</v>
      </c>
      <c r="L16" s="44">
        <f t="shared" si="1"/>
        <v>0</v>
      </c>
      <c r="M16" s="35"/>
    </row>
    <row r="17" spans="1:13" s="3" customFormat="1" ht="15.75" customHeight="1">
      <c r="A17" s="15"/>
      <c r="B17" s="2" t="s">
        <v>15</v>
      </c>
      <c r="C17" s="88" t="s">
        <v>33</v>
      </c>
      <c r="D17" s="88"/>
      <c r="E17" s="93"/>
      <c r="F17" s="36"/>
      <c r="G17" s="37">
        <v>0</v>
      </c>
      <c r="H17" s="38">
        <v>0</v>
      </c>
      <c r="I17" s="39">
        <f t="shared" si="0"/>
        <v>0</v>
      </c>
      <c r="J17" s="40">
        <v>0</v>
      </c>
      <c r="K17" s="38">
        <v>0</v>
      </c>
      <c r="L17" s="39">
        <f t="shared" si="1"/>
        <v>0</v>
      </c>
      <c r="M17" s="18"/>
    </row>
    <row r="18" spans="1:13" s="3" customFormat="1" ht="15.75" customHeight="1">
      <c r="A18" s="15"/>
      <c r="B18" s="2" t="s">
        <v>17</v>
      </c>
      <c r="C18" s="88" t="s">
        <v>34</v>
      </c>
      <c r="D18" s="88"/>
      <c r="E18" s="93"/>
      <c r="F18" s="36"/>
      <c r="G18" s="37">
        <f>G19+G20+G21</f>
        <v>0</v>
      </c>
      <c r="H18" s="38">
        <f>H19+H20+H21</f>
        <v>0</v>
      </c>
      <c r="I18" s="39">
        <f t="shared" si="0"/>
        <v>0</v>
      </c>
      <c r="J18" s="40">
        <f>J19+J20+J21</f>
        <v>0</v>
      </c>
      <c r="K18" s="38">
        <f>K19+K20+K21</f>
        <v>0</v>
      </c>
      <c r="L18" s="39">
        <f t="shared" si="1"/>
        <v>0</v>
      </c>
      <c r="M18" s="18"/>
    </row>
    <row r="19" spans="1:13" s="3" customFormat="1" ht="15.75" customHeight="1">
      <c r="A19" s="15"/>
      <c r="B19" s="46"/>
      <c r="C19" s="91" t="s">
        <v>35</v>
      </c>
      <c r="D19" s="91"/>
      <c r="E19" s="92"/>
      <c r="F19" s="47"/>
      <c r="G19" s="48">
        <v>0</v>
      </c>
      <c r="H19" s="49">
        <v>0</v>
      </c>
      <c r="I19" s="50">
        <f t="shared" si="0"/>
        <v>0</v>
      </c>
      <c r="J19" s="51">
        <v>0</v>
      </c>
      <c r="K19" s="49">
        <v>0</v>
      </c>
      <c r="L19" s="50">
        <f t="shared" si="1"/>
        <v>0</v>
      </c>
      <c r="M19" s="18"/>
    </row>
    <row r="20" spans="1:13" s="3" customFormat="1" ht="15.75" customHeight="1">
      <c r="A20" s="15"/>
      <c r="B20" s="46"/>
      <c r="C20" s="91" t="s">
        <v>36</v>
      </c>
      <c r="D20" s="91"/>
      <c r="E20" s="92"/>
      <c r="F20" s="47"/>
      <c r="G20" s="52">
        <v>0</v>
      </c>
      <c r="H20" s="53">
        <v>0</v>
      </c>
      <c r="I20" s="50">
        <f t="shared" si="0"/>
        <v>0</v>
      </c>
      <c r="J20" s="54">
        <v>0</v>
      </c>
      <c r="K20" s="53">
        <v>0</v>
      </c>
      <c r="L20" s="50">
        <f t="shared" si="1"/>
        <v>0</v>
      </c>
      <c r="M20" s="18"/>
    </row>
    <row r="21" spans="1:13" s="3" customFormat="1" ht="15.75" customHeight="1">
      <c r="A21" s="15"/>
      <c r="B21" s="46"/>
      <c r="C21" s="88" t="s">
        <v>37</v>
      </c>
      <c r="D21" s="88"/>
      <c r="E21" s="93"/>
      <c r="F21" s="47"/>
      <c r="G21" s="52">
        <v>0</v>
      </c>
      <c r="H21" s="53">
        <v>0</v>
      </c>
      <c r="I21" s="50">
        <f t="shared" si="0"/>
        <v>0</v>
      </c>
      <c r="J21" s="54">
        <v>0</v>
      </c>
      <c r="K21" s="53">
        <v>0</v>
      </c>
      <c r="L21" s="50">
        <f t="shared" si="1"/>
        <v>0</v>
      </c>
      <c r="M21" s="18"/>
    </row>
    <row r="22" spans="1:13" s="16" customFormat="1" ht="16.5" customHeight="1" thickBot="1">
      <c r="A22" s="29" t="s">
        <v>38</v>
      </c>
      <c r="B22" s="94" t="s">
        <v>39</v>
      </c>
      <c r="C22" s="94"/>
      <c r="F22" s="30" t="s">
        <v>40</v>
      </c>
      <c r="G22" s="31">
        <v>0</v>
      </c>
      <c r="H22" s="32">
        <v>0</v>
      </c>
      <c r="I22" s="33">
        <f t="shared" si="0"/>
        <v>0</v>
      </c>
      <c r="J22" s="34">
        <v>0</v>
      </c>
      <c r="K22" s="32">
        <v>0</v>
      </c>
      <c r="L22" s="33">
        <f t="shared" si="1"/>
        <v>0</v>
      </c>
      <c r="M22" s="35"/>
    </row>
    <row r="23" spans="1:13" s="16" customFormat="1" ht="16.5" customHeight="1" thickBot="1">
      <c r="A23" s="29" t="s">
        <v>41</v>
      </c>
      <c r="B23" s="94" t="s">
        <v>42</v>
      </c>
      <c r="C23" s="94"/>
      <c r="D23" s="94"/>
      <c r="E23" s="95"/>
      <c r="F23" s="30" t="s">
        <v>43</v>
      </c>
      <c r="G23" s="31">
        <f>G24+G25+G26</f>
        <v>0</v>
      </c>
      <c r="H23" s="32">
        <f>H24+H25+H26</f>
        <v>0</v>
      </c>
      <c r="I23" s="33">
        <f t="shared" si="0"/>
        <v>0</v>
      </c>
      <c r="J23" s="34">
        <f>J24+J25+J26</f>
        <v>0</v>
      </c>
      <c r="K23" s="32">
        <f>K24+K25+K26</f>
        <v>0</v>
      </c>
      <c r="L23" s="33">
        <f t="shared" si="1"/>
        <v>0</v>
      </c>
      <c r="M23" s="35"/>
    </row>
    <row r="24" spans="1:13" s="3" customFormat="1" ht="15.75" customHeight="1">
      <c r="A24" s="15"/>
      <c r="B24" s="2" t="s">
        <v>15</v>
      </c>
      <c r="C24" s="1" t="s">
        <v>44</v>
      </c>
      <c r="D24" s="1"/>
      <c r="E24" s="1"/>
      <c r="F24" s="36"/>
      <c r="G24" s="37">
        <v>0</v>
      </c>
      <c r="H24" s="38">
        <v>0</v>
      </c>
      <c r="I24" s="39">
        <f t="shared" si="0"/>
        <v>0</v>
      </c>
      <c r="J24" s="40">
        <v>0</v>
      </c>
      <c r="K24" s="38">
        <v>0</v>
      </c>
      <c r="L24" s="39">
        <f t="shared" si="1"/>
        <v>0</v>
      </c>
      <c r="M24" s="18"/>
    </row>
    <row r="25" spans="1:13" s="3" customFormat="1" ht="15.75" customHeight="1">
      <c r="A25" s="15"/>
      <c r="B25" s="2" t="s">
        <v>17</v>
      </c>
      <c r="C25" s="88" t="s">
        <v>45</v>
      </c>
      <c r="D25" s="88"/>
      <c r="E25" s="93"/>
      <c r="F25" s="36"/>
      <c r="G25" s="37">
        <v>0</v>
      </c>
      <c r="H25" s="38">
        <v>0</v>
      </c>
      <c r="I25" s="39">
        <f t="shared" si="0"/>
        <v>0</v>
      </c>
      <c r="J25" s="40">
        <v>0</v>
      </c>
      <c r="K25" s="38">
        <v>0</v>
      </c>
      <c r="L25" s="39">
        <f t="shared" si="1"/>
        <v>0</v>
      </c>
      <c r="M25" s="18"/>
    </row>
    <row r="26" spans="1:13" s="3" customFormat="1" ht="15.75" customHeight="1">
      <c r="A26" s="15"/>
      <c r="B26" s="2" t="s">
        <v>19</v>
      </c>
      <c r="C26" s="1" t="s">
        <v>46</v>
      </c>
      <c r="D26" s="1"/>
      <c r="E26" s="1"/>
      <c r="F26" s="36"/>
      <c r="G26" s="37">
        <v>0</v>
      </c>
      <c r="H26" s="38">
        <v>0</v>
      </c>
      <c r="I26" s="39">
        <f t="shared" si="0"/>
        <v>0</v>
      </c>
      <c r="J26" s="40">
        <v>0</v>
      </c>
      <c r="K26" s="38">
        <v>0</v>
      </c>
      <c r="L26" s="39">
        <f t="shared" si="1"/>
        <v>0</v>
      </c>
      <c r="M26" s="18"/>
    </row>
    <row r="27" spans="1:13" s="16" customFormat="1" ht="16.5" customHeight="1" thickBot="1">
      <c r="A27" s="29" t="s">
        <v>47</v>
      </c>
      <c r="B27" s="96" t="s">
        <v>48</v>
      </c>
      <c r="C27" s="96"/>
      <c r="D27" s="96"/>
      <c r="E27" s="97"/>
      <c r="F27" s="30"/>
      <c r="G27" s="31">
        <f>G28+G29+G30</f>
        <v>858</v>
      </c>
      <c r="H27" s="32">
        <f>H28+H29+H30</f>
        <v>1066</v>
      </c>
      <c r="I27" s="33">
        <f t="shared" si="0"/>
        <v>1924</v>
      </c>
      <c r="J27" s="34">
        <f>J28+J29+J30</f>
        <v>192</v>
      </c>
      <c r="K27" s="32">
        <f>K28+K29+K30</f>
        <v>58</v>
      </c>
      <c r="L27" s="33">
        <f t="shared" si="1"/>
        <v>250</v>
      </c>
      <c r="M27" s="35"/>
    </row>
    <row r="28" spans="1:13" s="3" customFormat="1" ht="15.75" customHeight="1">
      <c r="A28" s="15"/>
      <c r="B28" s="2" t="s">
        <v>15</v>
      </c>
      <c r="C28" s="88" t="s">
        <v>49</v>
      </c>
      <c r="D28" s="88"/>
      <c r="E28" s="1"/>
      <c r="F28" s="36"/>
      <c r="G28" s="37">
        <v>858</v>
      </c>
      <c r="H28" s="38">
        <v>1066</v>
      </c>
      <c r="I28" s="39">
        <f t="shared" si="0"/>
        <v>1924</v>
      </c>
      <c r="J28" s="40">
        <v>192</v>
      </c>
      <c r="K28" s="38">
        <v>58</v>
      </c>
      <c r="L28" s="39">
        <f t="shared" si="1"/>
        <v>250</v>
      </c>
      <c r="M28" s="18"/>
    </row>
    <row r="29" spans="1:13" s="3" customFormat="1" ht="15.75" customHeight="1">
      <c r="A29" s="15"/>
      <c r="B29" s="2" t="s">
        <v>17</v>
      </c>
      <c r="C29" s="88" t="s">
        <v>50</v>
      </c>
      <c r="D29" s="88"/>
      <c r="E29" s="1"/>
      <c r="F29" s="36"/>
      <c r="G29" s="37">
        <v>0</v>
      </c>
      <c r="H29" s="38">
        <v>0</v>
      </c>
      <c r="I29" s="39">
        <f t="shared" si="0"/>
        <v>0</v>
      </c>
      <c r="J29" s="40">
        <v>0</v>
      </c>
      <c r="K29" s="38">
        <v>0</v>
      </c>
      <c r="L29" s="39">
        <f t="shared" si="1"/>
        <v>0</v>
      </c>
      <c r="M29" s="18"/>
    </row>
    <row r="30" spans="1:13" s="3" customFormat="1" ht="15.75" customHeight="1">
      <c r="A30" s="15"/>
      <c r="B30" s="2" t="s">
        <v>19</v>
      </c>
      <c r="C30" s="1" t="s">
        <v>51</v>
      </c>
      <c r="D30" s="1"/>
      <c r="E30" s="1"/>
      <c r="F30" s="36"/>
      <c r="G30" s="37">
        <v>0</v>
      </c>
      <c r="H30" s="38">
        <v>0</v>
      </c>
      <c r="I30" s="39">
        <f t="shared" si="0"/>
        <v>0</v>
      </c>
      <c r="J30" s="40">
        <v>0</v>
      </c>
      <c r="K30" s="38">
        <v>0</v>
      </c>
      <c r="L30" s="39">
        <f t="shared" si="1"/>
        <v>0</v>
      </c>
      <c r="M30" s="18"/>
    </row>
    <row r="31" spans="1:13" s="16" customFormat="1" ht="16.5" customHeight="1" thickBot="1">
      <c r="A31" s="29" t="s">
        <v>52</v>
      </c>
      <c r="B31" s="96" t="s">
        <v>53</v>
      </c>
      <c r="C31" s="96"/>
      <c r="D31" s="96"/>
      <c r="E31" s="97"/>
      <c r="F31" s="30"/>
      <c r="G31" s="31">
        <f>G32+G33</f>
        <v>0</v>
      </c>
      <c r="H31" s="32">
        <f>H32+H33</f>
        <v>0</v>
      </c>
      <c r="I31" s="33">
        <f t="shared" si="0"/>
        <v>0</v>
      </c>
      <c r="J31" s="34">
        <f>J32+J33</f>
        <v>0</v>
      </c>
      <c r="K31" s="32">
        <f>K32+K33</f>
        <v>0</v>
      </c>
      <c r="L31" s="33">
        <f t="shared" si="1"/>
        <v>0</v>
      </c>
      <c r="M31" s="35"/>
    </row>
    <row r="32" spans="1:13" s="3" customFormat="1" ht="15.75" customHeight="1">
      <c r="A32" s="15"/>
      <c r="B32" s="2" t="s">
        <v>15</v>
      </c>
      <c r="C32" s="88" t="s">
        <v>54</v>
      </c>
      <c r="D32" s="88"/>
      <c r="E32" s="93"/>
      <c r="F32" s="36"/>
      <c r="G32" s="37">
        <v>0</v>
      </c>
      <c r="H32" s="38">
        <v>0</v>
      </c>
      <c r="I32" s="39">
        <f t="shared" si="0"/>
        <v>0</v>
      </c>
      <c r="J32" s="40">
        <v>0</v>
      </c>
      <c r="K32" s="38">
        <v>0</v>
      </c>
      <c r="L32" s="39">
        <f t="shared" si="1"/>
        <v>0</v>
      </c>
      <c r="M32" s="18"/>
    </row>
    <row r="33" spans="1:13" s="3" customFormat="1" ht="15.75" customHeight="1">
      <c r="A33" s="15"/>
      <c r="B33" s="2" t="s">
        <v>17</v>
      </c>
      <c r="C33" s="88" t="s">
        <v>55</v>
      </c>
      <c r="D33" s="88"/>
      <c r="E33" s="93"/>
      <c r="F33" s="36"/>
      <c r="G33" s="37">
        <v>0</v>
      </c>
      <c r="H33" s="38">
        <v>0</v>
      </c>
      <c r="I33" s="39">
        <f t="shared" si="0"/>
        <v>0</v>
      </c>
      <c r="J33" s="40">
        <v>0</v>
      </c>
      <c r="K33" s="38">
        <v>0</v>
      </c>
      <c r="L33" s="39">
        <f t="shared" si="1"/>
        <v>0</v>
      </c>
      <c r="M33" s="18"/>
    </row>
    <row r="34" spans="1:13" s="16" customFormat="1" ht="16.5" customHeight="1" thickBot="1">
      <c r="A34" s="29" t="s">
        <v>56</v>
      </c>
      <c r="B34" s="94" t="s">
        <v>57</v>
      </c>
      <c r="C34" s="94"/>
      <c r="D34" s="94"/>
      <c r="E34" s="95"/>
      <c r="F34" s="30"/>
      <c r="G34" s="31">
        <v>37240</v>
      </c>
      <c r="H34" s="32">
        <v>12833</v>
      </c>
      <c r="I34" s="33">
        <f t="shared" si="0"/>
        <v>50073</v>
      </c>
      <c r="J34" s="34">
        <v>54338</v>
      </c>
      <c r="K34" s="32">
        <v>15496</v>
      </c>
      <c r="L34" s="33">
        <f t="shared" si="1"/>
        <v>69834</v>
      </c>
      <c r="M34" s="35"/>
    </row>
    <row r="35" spans="1:13" s="16" customFormat="1" ht="16.5" customHeight="1" thickBot="1">
      <c r="A35" s="29" t="s">
        <v>58</v>
      </c>
      <c r="B35" s="94" t="s">
        <v>59</v>
      </c>
      <c r="C35" s="94"/>
      <c r="D35" s="94"/>
      <c r="E35" s="95"/>
      <c r="F35" s="30"/>
      <c r="G35" s="31">
        <v>0</v>
      </c>
      <c r="H35" s="32">
        <v>0</v>
      </c>
      <c r="I35" s="33">
        <f t="shared" si="0"/>
        <v>0</v>
      </c>
      <c r="J35" s="34">
        <v>0</v>
      </c>
      <c r="K35" s="32">
        <v>0</v>
      </c>
      <c r="L35" s="33">
        <f t="shared" si="1"/>
        <v>0</v>
      </c>
      <c r="M35" s="35"/>
    </row>
    <row r="36" spans="1:13" s="16" customFormat="1" ht="16.5" customHeight="1" thickBot="1">
      <c r="A36" s="29" t="s">
        <v>60</v>
      </c>
      <c r="B36" s="94" t="s">
        <v>61</v>
      </c>
      <c r="C36" s="94"/>
      <c r="D36" s="94"/>
      <c r="F36" s="30" t="s">
        <v>62</v>
      </c>
      <c r="G36" s="31">
        <v>0</v>
      </c>
      <c r="H36" s="32">
        <v>0</v>
      </c>
      <c r="I36" s="33">
        <f t="shared" si="0"/>
        <v>0</v>
      </c>
      <c r="J36" s="34">
        <v>25130</v>
      </c>
      <c r="K36" s="32">
        <v>24539</v>
      </c>
      <c r="L36" s="33">
        <f t="shared" si="1"/>
        <v>49669</v>
      </c>
      <c r="M36" s="35"/>
    </row>
    <row r="37" spans="1:13" s="16" customFormat="1" ht="16.5" customHeight="1" thickBot="1">
      <c r="A37" s="29" t="s">
        <v>63</v>
      </c>
      <c r="B37" s="94" t="s">
        <v>64</v>
      </c>
      <c r="C37" s="94"/>
      <c r="F37" s="30"/>
      <c r="G37" s="31">
        <f>G38+G39+G40+G41</f>
        <v>895</v>
      </c>
      <c r="H37" s="32">
        <f>H38+H39+H40+H41</f>
        <v>15234</v>
      </c>
      <c r="I37" s="33">
        <f t="shared" si="0"/>
        <v>16129</v>
      </c>
      <c r="J37" s="34">
        <f>J38+J39+J40+J41</f>
        <v>983</v>
      </c>
      <c r="K37" s="32">
        <f>K38+K39+K40+K41</f>
        <v>10213</v>
      </c>
      <c r="L37" s="33">
        <f t="shared" si="1"/>
        <v>11196</v>
      </c>
      <c r="M37" s="35"/>
    </row>
    <row r="38" spans="1:13" s="3" customFormat="1" ht="15.75" customHeight="1">
      <c r="A38" s="15"/>
      <c r="B38" s="2" t="s">
        <v>15</v>
      </c>
      <c r="C38" s="88" t="s">
        <v>65</v>
      </c>
      <c r="D38" s="88"/>
      <c r="E38" s="93"/>
      <c r="F38" s="36"/>
      <c r="G38" s="37">
        <v>0</v>
      </c>
      <c r="H38" s="38">
        <v>0</v>
      </c>
      <c r="I38" s="39">
        <f t="shared" si="0"/>
        <v>0</v>
      </c>
      <c r="J38" s="40">
        <v>0</v>
      </c>
      <c r="K38" s="38">
        <v>0</v>
      </c>
      <c r="L38" s="39">
        <f t="shared" si="1"/>
        <v>0</v>
      </c>
      <c r="M38" s="18"/>
    </row>
    <row r="39" spans="1:13" s="3" customFormat="1" ht="15.75" customHeight="1">
      <c r="A39" s="15"/>
      <c r="B39" s="2" t="s">
        <v>17</v>
      </c>
      <c r="C39" s="88" t="s">
        <v>66</v>
      </c>
      <c r="D39" s="88"/>
      <c r="E39" s="93"/>
      <c r="F39" s="36"/>
      <c r="G39" s="37">
        <v>153</v>
      </c>
      <c r="H39" s="38">
        <v>0</v>
      </c>
      <c r="I39" s="39">
        <f t="shared" si="0"/>
        <v>153</v>
      </c>
      <c r="J39" s="40">
        <v>655</v>
      </c>
      <c r="K39" s="38">
        <v>121</v>
      </c>
      <c r="L39" s="39">
        <f t="shared" si="1"/>
        <v>776</v>
      </c>
      <c r="M39" s="18"/>
    </row>
    <row r="40" spans="1:13" s="3" customFormat="1" ht="15.75" customHeight="1">
      <c r="A40" s="15"/>
      <c r="B40" s="2" t="s">
        <v>19</v>
      </c>
      <c r="C40" s="88" t="s">
        <v>67</v>
      </c>
      <c r="D40" s="88"/>
      <c r="E40" s="1"/>
      <c r="F40" s="36"/>
      <c r="G40" s="37">
        <v>0</v>
      </c>
      <c r="H40" s="38">
        <v>0</v>
      </c>
      <c r="I40" s="39">
        <f aca="true" t="shared" si="2" ref="I40:I71">G40+H40</f>
        <v>0</v>
      </c>
      <c r="J40" s="40">
        <v>0</v>
      </c>
      <c r="K40" s="38">
        <v>0</v>
      </c>
      <c r="L40" s="39">
        <f aca="true" t="shared" si="3" ref="L40:L71">J40+K40</f>
        <v>0</v>
      </c>
      <c r="M40" s="18"/>
    </row>
    <row r="41" spans="1:13" s="3" customFormat="1" ht="15.75" customHeight="1">
      <c r="A41" s="15"/>
      <c r="B41" s="2" t="s">
        <v>21</v>
      </c>
      <c r="C41" s="88" t="s">
        <v>68</v>
      </c>
      <c r="D41" s="88"/>
      <c r="E41" s="1"/>
      <c r="F41" s="36"/>
      <c r="G41" s="37">
        <v>742</v>
      </c>
      <c r="H41" s="38">
        <v>15234</v>
      </c>
      <c r="I41" s="39">
        <f t="shared" si="2"/>
        <v>15976</v>
      </c>
      <c r="J41" s="40">
        <v>328</v>
      </c>
      <c r="K41" s="38">
        <v>10092</v>
      </c>
      <c r="L41" s="39">
        <f t="shared" si="3"/>
        <v>10420</v>
      </c>
      <c r="M41" s="18"/>
    </row>
    <row r="42" spans="1:13" s="16" customFormat="1" ht="16.5" customHeight="1" thickBot="1">
      <c r="A42" s="29" t="s">
        <v>69</v>
      </c>
      <c r="B42" s="96" t="s">
        <v>70</v>
      </c>
      <c r="C42" s="96"/>
      <c r="D42" s="96"/>
      <c r="F42" s="30" t="s">
        <v>71</v>
      </c>
      <c r="G42" s="31">
        <v>40540</v>
      </c>
      <c r="H42" s="32">
        <v>169144</v>
      </c>
      <c r="I42" s="33">
        <f t="shared" si="2"/>
        <v>209684</v>
      </c>
      <c r="J42" s="34">
        <v>45282</v>
      </c>
      <c r="K42" s="32">
        <v>469130</v>
      </c>
      <c r="L42" s="33">
        <f t="shared" si="3"/>
        <v>514412</v>
      </c>
      <c r="M42" s="35"/>
    </row>
    <row r="43" spans="1:13" s="16" customFormat="1" ht="16.5" customHeight="1" thickBot="1">
      <c r="A43" s="29" t="s">
        <v>72</v>
      </c>
      <c r="B43" s="96" t="s">
        <v>73</v>
      </c>
      <c r="C43" s="96"/>
      <c r="D43" s="96"/>
      <c r="F43" s="30" t="s">
        <v>74</v>
      </c>
      <c r="G43" s="31">
        <f>G44+G47+G51+G52+G54+G53</f>
        <v>5737725</v>
      </c>
      <c r="H43" s="32">
        <f>H44+H47+H51+H52+H53+H54</f>
        <v>0</v>
      </c>
      <c r="I43" s="33">
        <f t="shared" si="2"/>
        <v>5737725</v>
      </c>
      <c r="J43" s="34">
        <f>J44+J47+J51+J52+J54+J53</f>
        <v>5737669</v>
      </c>
      <c r="K43" s="32">
        <f>K44+K47+K51+K52+K53+K54</f>
        <v>0</v>
      </c>
      <c r="L43" s="33">
        <f t="shared" si="3"/>
        <v>5737669</v>
      </c>
      <c r="M43" s="35"/>
    </row>
    <row r="44" spans="1:13" s="3" customFormat="1" ht="15.75" customHeight="1">
      <c r="A44" s="15"/>
      <c r="B44" s="2" t="s">
        <v>15</v>
      </c>
      <c r="C44" s="88" t="s">
        <v>75</v>
      </c>
      <c r="D44" s="88"/>
      <c r="E44" s="1"/>
      <c r="F44" s="36"/>
      <c r="G44" s="37">
        <f>G45+G46</f>
        <v>3966905</v>
      </c>
      <c r="H44" s="38">
        <v>0</v>
      </c>
      <c r="I44" s="39">
        <f t="shared" si="2"/>
        <v>3966905</v>
      </c>
      <c r="J44" s="40">
        <f>J45+J46</f>
        <v>3667850</v>
      </c>
      <c r="K44" s="38">
        <v>0</v>
      </c>
      <c r="L44" s="39">
        <f t="shared" si="3"/>
        <v>3667850</v>
      </c>
      <c r="M44" s="18"/>
    </row>
    <row r="45" spans="1:13" s="3" customFormat="1" ht="15.75" customHeight="1">
      <c r="A45" s="15"/>
      <c r="B45" s="46"/>
      <c r="C45" s="88" t="s">
        <v>76</v>
      </c>
      <c r="D45" s="88"/>
      <c r="E45" s="93"/>
      <c r="F45" s="47"/>
      <c r="G45" s="52">
        <v>3966905</v>
      </c>
      <c r="H45" s="38">
        <v>0</v>
      </c>
      <c r="I45" s="39">
        <f t="shared" si="2"/>
        <v>3966905</v>
      </c>
      <c r="J45" s="54">
        <v>3667850</v>
      </c>
      <c r="K45" s="38">
        <v>0</v>
      </c>
      <c r="L45" s="39">
        <f t="shared" si="3"/>
        <v>3667850</v>
      </c>
      <c r="M45" s="18"/>
    </row>
    <row r="46" spans="1:13" s="3" customFormat="1" ht="15.75" customHeight="1">
      <c r="A46" s="15"/>
      <c r="B46" s="46"/>
      <c r="C46" s="88" t="s">
        <v>77</v>
      </c>
      <c r="D46" s="88"/>
      <c r="E46" s="93"/>
      <c r="F46" s="47"/>
      <c r="G46" s="52">
        <v>0</v>
      </c>
      <c r="H46" s="38">
        <v>0</v>
      </c>
      <c r="I46" s="39">
        <f t="shared" si="2"/>
        <v>0</v>
      </c>
      <c r="J46" s="54">
        <v>0</v>
      </c>
      <c r="K46" s="38">
        <v>0</v>
      </c>
      <c r="L46" s="39">
        <f t="shared" si="3"/>
        <v>0</v>
      </c>
      <c r="M46" s="18"/>
    </row>
    <row r="47" spans="1:13" s="3" customFormat="1" ht="15.75" customHeight="1">
      <c r="A47" s="15"/>
      <c r="B47" s="2" t="s">
        <v>17</v>
      </c>
      <c r="C47" s="91" t="s">
        <v>78</v>
      </c>
      <c r="D47" s="91"/>
      <c r="E47" s="92"/>
      <c r="F47" s="36"/>
      <c r="G47" s="37">
        <f>G48+G49+G50</f>
        <v>155408</v>
      </c>
      <c r="H47" s="38">
        <v>0</v>
      </c>
      <c r="I47" s="39">
        <f t="shared" si="2"/>
        <v>155408</v>
      </c>
      <c r="J47" s="40">
        <f>J48+J49+J50</f>
        <v>155408</v>
      </c>
      <c r="K47" s="38">
        <v>0</v>
      </c>
      <c r="L47" s="39">
        <f t="shared" si="3"/>
        <v>155408</v>
      </c>
      <c r="M47" s="18"/>
    </row>
    <row r="48" spans="1:13" s="3" customFormat="1" ht="15.75" customHeight="1">
      <c r="A48" s="15"/>
      <c r="B48" s="2"/>
      <c r="C48" s="98" t="s">
        <v>79</v>
      </c>
      <c r="D48" s="98"/>
      <c r="E48" s="99"/>
      <c r="F48" s="56"/>
      <c r="G48" s="57">
        <v>155408</v>
      </c>
      <c r="H48" s="38">
        <v>0</v>
      </c>
      <c r="I48" s="39">
        <f t="shared" si="2"/>
        <v>155408</v>
      </c>
      <c r="J48" s="58">
        <v>155408</v>
      </c>
      <c r="K48" s="38">
        <v>0</v>
      </c>
      <c r="L48" s="39">
        <f t="shared" si="3"/>
        <v>155408</v>
      </c>
      <c r="M48" s="18"/>
    </row>
    <row r="49" spans="1:13" s="3" customFormat="1" ht="15.75" customHeight="1">
      <c r="A49" s="15"/>
      <c r="B49" s="2"/>
      <c r="C49" s="91" t="s">
        <v>80</v>
      </c>
      <c r="D49" s="91"/>
      <c r="E49" s="92"/>
      <c r="F49" s="56"/>
      <c r="G49" s="57">
        <v>0</v>
      </c>
      <c r="H49" s="38">
        <v>0</v>
      </c>
      <c r="I49" s="39">
        <f t="shared" si="2"/>
        <v>0</v>
      </c>
      <c r="J49" s="58">
        <v>0</v>
      </c>
      <c r="K49" s="38">
        <v>0</v>
      </c>
      <c r="L49" s="39">
        <f t="shared" si="3"/>
        <v>0</v>
      </c>
      <c r="M49" s="18"/>
    </row>
    <row r="50" spans="1:13" s="3" customFormat="1" ht="15.75" customHeight="1">
      <c r="A50" s="15"/>
      <c r="B50" s="2"/>
      <c r="C50" s="91" t="s">
        <v>81</v>
      </c>
      <c r="D50" s="91"/>
      <c r="E50" s="92"/>
      <c r="F50" s="56"/>
      <c r="G50" s="57">
        <v>0</v>
      </c>
      <c r="H50" s="38">
        <v>0</v>
      </c>
      <c r="I50" s="39">
        <f t="shared" si="2"/>
        <v>0</v>
      </c>
      <c r="J50" s="58">
        <v>0</v>
      </c>
      <c r="K50" s="38">
        <v>0</v>
      </c>
      <c r="L50" s="39">
        <f t="shared" si="3"/>
        <v>0</v>
      </c>
      <c r="M50" s="18"/>
    </row>
    <row r="51" spans="1:13" s="3" customFormat="1" ht="15.75" customHeight="1">
      <c r="A51" s="15"/>
      <c r="B51" s="2" t="s">
        <v>19</v>
      </c>
      <c r="C51" s="98" t="s">
        <v>82</v>
      </c>
      <c r="D51" s="98"/>
      <c r="E51" s="99"/>
      <c r="F51" s="36"/>
      <c r="G51" s="37">
        <v>0</v>
      </c>
      <c r="H51" s="38">
        <v>0</v>
      </c>
      <c r="I51" s="39">
        <f t="shared" si="2"/>
        <v>0</v>
      </c>
      <c r="J51" s="40">
        <v>0</v>
      </c>
      <c r="K51" s="38">
        <v>0</v>
      </c>
      <c r="L51" s="39">
        <f t="shared" si="3"/>
        <v>0</v>
      </c>
      <c r="M51" s="18"/>
    </row>
    <row r="52" spans="1:13" s="3" customFormat="1" ht="15.75" customHeight="1">
      <c r="A52" s="15"/>
      <c r="B52" s="59" t="s">
        <v>21</v>
      </c>
      <c r="C52" s="88" t="s">
        <v>83</v>
      </c>
      <c r="D52" s="88"/>
      <c r="E52" s="93"/>
      <c r="F52" s="36"/>
      <c r="G52" s="37">
        <v>0</v>
      </c>
      <c r="H52" s="38">
        <v>0</v>
      </c>
      <c r="I52" s="39">
        <f t="shared" si="2"/>
        <v>0</v>
      </c>
      <c r="J52" s="40">
        <v>298997</v>
      </c>
      <c r="K52" s="38">
        <v>0</v>
      </c>
      <c r="L52" s="39">
        <f t="shared" si="3"/>
        <v>298997</v>
      </c>
      <c r="M52" s="18"/>
    </row>
    <row r="53" spans="1:13" s="3" customFormat="1" ht="15.75" customHeight="1">
      <c r="A53" s="15"/>
      <c r="B53" s="59" t="s">
        <v>23</v>
      </c>
      <c r="C53" s="88" t="s">
        <v>84</v>
      </c>
      <c r="D53" s="88"/>
      <c r="E53" s="1"/>
      <c r="F53" s="36" t="s">
        <v>85</v>
      </c>
      <c r="G53" s="37">
        <v>2224282</v>
      </c>
      <c r="H53" s="38">
        <v>0</v>
      </c>
      <c r="I53" s="39">
        <f t="shared" si="2"/>
        <v>2224282</v>
      </c>
      <c r="J53" s="40">
        <v>2224282</v>
      </c>
      <c r="K53" s="38">
        <v>0</v>
      </c>
      <c r="L53" s="39">
        <f t="shared" si="3"/>
        <v>2224282</v>
      </c>
      <c r="M53" s="18"/>
    </row>
    <row r="54" spans="1:13" s="3" customFormat="1" ht="15.75" customHeight="1">
      <c r="A54" s="15"/>
      <c r="B54" s="59" t="s">
        <v>25</v>
      </c>
      <c r="C54" s="1" t="s">
        <v>86</v>
      </c>
      <c r="D54" s="1"/>
      <c r="E54" s="1"/>
      <c r="F54" s="36"/>
      <c r="G54" s="37">
        <f>G55+G56</f>
        <v>-608870</v>
      </c>
      <c r="H54" s="38">
        <v>0</v>
      </c>
      <c r="I54" s="39">
        <f t="shared" si="2"/>
        <v>-608870</v>
      </c>
      <c r="J54" s="40">
        <f>J55+J56</f>
        <v>-608868</v>
      </c>
      <c r="K54" s="38">
        <v>0</v>
      </c>
      <c r="L54" s="39">
        <f t="shared" si="3"/>
        <v>-608868</v>
      </c>
      <c r="M54" s="18"/>
    </row>
    <row r="55" spans="1:13" s="3" customFormat="1" ht="15.75" customHeight="1">
      <c r="A55" s="15"/>
      <c r="B55" s="46"/>
      <c r="C55" s="88" t="s">
        <v>87</v>
      </c>
      <c r="D55" s="88"/>
      <c r="E55" s="1"/>
      <c r="F55" s="56"/>
      <c r="G55" s="57">
        <v>0</v>
      </c>
      <c r="H55" s="38">
        <v>0</v>
      </c>
      <c r="I55" s="39">
        <f t="shared" si="2"/>
        <v>0</v>
      </c>
      <c r="J55" s="58">
        <v>-125144</v>
      </c>
      <c r="K55" s="38">
        <v>0</v>
      </c>
      <c r="L55" s="39">
        <f t="shared" si="3"/>
        <v>-125144</v>
      </c>
      <c r="M55" s="18"/>
    </row>
    <row r="56" spans="1:13" s="3" customFormat="1" ht="15.75" customHeight="1">
      <c r="A56" s="15"/>
      <c r="B56" s="46"/>
      <c r="C56" s="88" t="s">
        <v>88</v>
      </c>
      <c r="D56" s="88"/>
      <c r="E56" s="93"/>
      <c r="F56" s="56"/>
      <c r="G56" s="57">
        <v>-608870</v>
      </c>
      <c r="H56" s="38">
        <v>0</v>
      </c>
      <c r="I56" s="39">
        <f t="shared" si="2"/>
        <v>-608870</v>
      </c>
      <c r="J56" s="58">
        <v>-483724</v>
      </c>
      <c r="K56" s="38">
        <v>0</v>
      </c>
      <c r="L56" s="39">
        <f t="shared" si="3"/>
        <v>-483724</v>
      </c>
      <c r="M56" s="18"/>
    </row>
    <row r="57" spans="1:13" s="16" customFormat="1" ht="16.5" customHeight="1" thickBot="1">
      <c r="A57" s="29" t="s">
        <v>89</v>
      </c>
      <c r="B57" s="55" t="s">
        <v>90</v>
      </c>
      <c r="F57" s="30"/>
      <c r="G57" s="31">
        <f>G58+G59</f>
        <v>131976</v>
      </c>
      <c r="H57" s="32">
        <f>H58+H59</f>
        <v>0</v>
      </c>
      <c r="I57" s="33">
        <f t="shared" si="2"/>
        <v>131976</v>
      </c>
      <c r="J57" s="34">
        <f>J58+J59</f>
        <v>0</v>
      </c>
      <c r="K57" s="32">
        <f>K58+K59</f>
        <v>0</v>
      </c>
      <c r="L57" s="33">
        <f t="shared" si="3"/>
        <v>0</v>
      </c>
      <c r="M57" s="35"/>
    </row>
    <row r="58" spans="1:13" s="3" customFormat="1" ht="15.75" customHeight="1">
      <c r="A58" s="15"/>
      <c r="B58" s="2" t="s">
        <v>15</v>
      </c>
      <c r="C58" s="91" t="s">
        <v>91</v>
      </c>
      <c r="D58" s="91"/>
      <c r="E58" s="1"/>
      <c r="F58" s="36"/>
      <c r="G58" s="37">
        <v>131976</v>
      </c>
      <c r="H58" s="38">
        <v>0</v>
      </c>
      <c r="I58" s="39">
        <f t="shared" si="2"/>
        <v>131976</v>
      </c>
      <c r="J58" s="40">
        <v>0</v>
      </c>
      <c r="K58" s="38">
        <v>0</v>
      </c>
      <c r="L58" s="39">
        <f t="shared" si="3"/>
        <v>0</v>
      </c>
      <c r="M58" s="18"/>
    </row>
    <row r="59" spans="1:13" s="3" customFormat="1" ht="15.75" customHeight="1">
      <c r="A59" s="15"/>
      <c r="B59" s="2" t="s">
        <v>17</v>
      </c>
      <c r="C59" s="91" t="s">
        <v>92</v>
      </c>
      <c r="D59" s="91"/>
      <c r="E59" s="1"/>
      <c r="F59" s="36"/>
      <c r="G59" s="37">
        <v>0</v>
      </c>
      <c r="H59" s="38">
        <v>0</v>
      </c>
      <c r="I59" s="39">
        <f t="shared" si="2"/>
        <v>0</v>
      </c>
      <c r="J59" s="40">
        <v>0</v>
      </c>
      <c r="K59" s="38">
        <v>0</v>
      </c>
      <c r="L59" s="39">
        <f t="shared" si="3"/>
        <v>0</v>
      </c>
      <c r="M59" s="18"/>
    </row>
    <row r="60" spans="1:13" s="3" customFormat="1" ht="15.75" customHeight="1">
      <c r="A60" s="15"/>
      <c r="B60" s="46"/>
      <c r="C60" s="1"/>
      <c r="D60" s="1"/>
      <c r="E60" s="1"/>
      <c r="F60" s="60"/>
      <c r="G60" s="61"/>
      <c r="H60" s="1"/>
      <c r="I60" s="62"/>
      <c r="J60" s="63"/>
      <c r="K60" s="1"/>
      <c r="L60" s="62"/>
      <c r="M60" s="18"/>
    </row>
    <row r="61" spans="1:13" s="16" customFormat="1" ht="16.5" customHeight="1" thickBot="1">
      <c r="A61" s="29"/>
      <c r="B61" s="100" t="s">
        <v>93</v>
      </c>
      <c r="C61" s="100"/>
      <c r="D61" s="100"/>
      <c r="F61" s="64" t="s">
        <v>94</v>
      </c>
      <c r="G61" s="65">
        <f>G57+G43+G42+G37+G36+G35+G34+G31+G27+G23+G16+G15+G8+G22</f>
        <v>7941664</v>
      </c>
      <c r="H61" s="66">
        <f>H57+H43+H42+H37+H36+H35+H34+H31+H27+H23+H22+H16+H15+H8</f>
        <v>12422536</v>
      </c>
      <c r="I61" s="67">
        <f>G61+H61</f>
        <v>20364200</v>
      </c>
      <c r="J61" s="68">
        <f>J57+J43+J42+J37+J36+J35+J34+J31+J27+J23+J16+J15+J8+J22</f>
        <v>7485364</v>
      </c>
      <c r="K61" s="66">
        <f>K57+K43+K42+K37+K36+K35+K34+K31+K27+K23+K22+K16+K15+K8</f>
        <v>12114168</v>
      </c>
      <c r="L61" s="67">
        <f>J61+K61</f>
        <v>19599532</v>
      </c>
      <c r="M61" s="35"/>
    </row>
    <row r="62" spans="1:13" s="3" customFormat="1" ht="16.5" customHeight="1" thickTop="1">
      <c r="A62" s="21"/>
      <c r="B62" s="22"/>
      <c r="C62" s="23"/>
      <c r="D62" s="23"/>
      <c r="E62" s="24"/>
      <c r="F62" s="69"/>
      <c r="G62" s="61"/>
      <c r="H62" s="1"/>
      <c r="I62" s="62"/>
      <c r="J62" s="63"/>
      <c r="K62" s="1"/>
      <c r="L62" s="62"/>
      <c r="M62" s="18"/>
    </row>
    <row r="63" spans="1:13" s="3" customFormat="1" ht="15.75" customHeight="1">
      <c r="A63" s="15"/>
      <c r="B63" s="98" t="s">
        <v>95</v>
      </c>
      <c r="C63" s="98"/>
      <c r="D63" s="98"/>
      <c r="E63" s="99"/>
      <c r="F63" s="69" t="s">
        <v>96</v>
      </c>
      <c r="G63" s="61"/>
      <c r="H63" s="1"/>
      <c r="I63" s="62"/>
      <c r="J63" s="63"/>
      <c r="K63" s="1"/>
      <c r="L63" s="62"/>
      <c r="M63" s="18"/>
    </row>
    <row r="64" spans="1:13" s="3" customFormat="1" ht="15.75" customHeight="1">
      <c r="A64" s="15"/>
      <c r="B64" s="46"/>
      <c r="C64" s="1"/>
      <c r="D64" s="1"/>
      <c r="E64" s="70"/>
      <c r="F64" s="69"/>
      <c r="G64" s="61"/>
      <c r="H64" s="1"/>
      <c r="I64" s="62"/>
      <c r="J64" s="63"/>
      <c r="K64" s="1"/>
      <c r="L64" s="62"/>
      <c r="M64" s="18"/>
    </row>
    <row r="65" spans="1:13" s="3" customFormat="1" ht="16.5" customHeight="1" thickBot="1">
      <c r="A65" s="15" t="s">
        <v>12</v>
      </c>
      <c r="B65" s="98" t="s">
        <v>97</v>
      </c>
      <c r="C65" s="98"/>
      <c r="D65" s="98"/>
      <c r="E65" s="99"/>
      <c r="F65" s="71" t="s">
        <v>98</v>
      </c>
      <c r="G65" s="72">
        <v>188500</v>
      </c>
      <c r="H65" s="73">
        <v>359097</v>
      </c>
      <c r="I65" s="74">
        <f>G65+H65</f>
        <v>547597</v>
      </c>
      <c r="J65" s="75">
        <v>310645</v>
      </c>
      <c r="K65" s="73">
        <v>66114</v>
      </c>
      <c r="L65" s="74">
        <f>J65+K65</f>
        <v>376759</v>
      </c>
      <c r="M65" s="18"/>
    </row>
    <row r="66" spans="1:13" s="3" customFormat="1" ht="16.5" customHeight="1" thickBot="1">
      <c r="A66" s="15" t="s">
        <v>99</v>
      </c>
      <c r="B66" s="91" t="s">
        <v>100</v>
      </c>
      <c r="C66" s="91"/>
      <c r="D66" s="1"/>
      <c r="E66" s="70"/>
      <c r="F66" s="71" t="s">
        <v>101</v>
      </c>
      <c r="G66" s="72">
        <v>0</v>
      </c>
      <c r="H66" s="73">
        <v>0</v>
      </c>
      <c r="I66" s="74">
        <f>G66+H66</f>
        <v>0</v>
      </c>
      <c r="J66" s="75">
        <v>0</v>
      </c>
      <c r="K66" s="73">
        <v>0</v>
      </c>
      <c r="L66" s="74">
        <f>J66+K66</f>
        <v>0</v>
      </c>
      <c r="M66" s="18"/>
    </row>
    <row r="67" spans="1:13" s="3" customFormat="1" ht="16.5" customHeight="1" thickBot="1">
      <c r="A67" s="15" t="s">
        <v>30</v>
      </c>
      <c r="B67" s="98" t="s">
        <v>102</v>
      </c>
      <c r="C67" s="98"/>
      <c r="D67" s="98"/>
      <c r="E67" s="99"/>
      <c r="F67" s="71" t="s">
        <v>103</v>
      </c>
      <c r="G67" s="72">
        <v>0</v>
      </c>
      <c r="H67" s="73">
        <v>0</v>
      </c>
      <c r="I67" s="74">
        <f>G67+H67</f>
        <v>0</v>
      </c>
      <c r="J67" s="75">
        <v>0</v>
      </c>
      <c r="K67" s="73">
        <v>0</v>
      </c>
      <c r="L67" s="74">
        <f>J67+K67</f>
        <v>0</v>
      </c>
      <c r="M67" s="18"/>
    </row>
    <row r="68" spans="1:13" s="3" customFormat="1" ht="16.5" customHeight="1" thickBot="1">
      <c r="A68" s="15" t="s">
        <v>104</v>
      </c>
      <c r="B68" s="98" t="s">
        <v>105</v>
      </c>
      <c r="C68" s="98"/>
      <c r="D68" s="98"/>
      <c r="E68" s="99"/>
      <c r="F68" s="71"/>
      <c r="G68" s="72">
        <v>308147</v>
      </c>
      <c r="H68" s="75">
        <v>12904606</v>
      </c>
      <c r="I68" s="76">
        <f>G68+H68</f>
        <v>13212753</v>
      </c>
      <c r="J68" s="75">
        <v>158768</v>
      </c>
      <c r="K68" s="75">
        <v>11076710</v>
      </c>
      <c r="L68" s="76">
        <f>J68+K68</f>
        <v>11235478</v>
      </c>
      <c r="M68" s="18"/>
    </row>
    <row r="69" spans="1:13" s="16" customFormat="1" ht="16.5" customHeight="1" thickBot="1">
      <c r="A69" s="77"/>
      <c r="B69" s="101" t="s">
        <v>11</v>
      </c>
      <c r="C69" s="101"/>
      <c r="D69" s="66"/>
      <c r="E69" s="78"/>
      <c r="F69" s="79"/>
      <c r="G69" s="65">
        <f>G65+G66+G67+G68</f>
        <v>496647</v>
      </c>
      <c r="H69" s="66">
        <f>H65+H66+H67+H68</f>
        <v>13263703</v>
      </c>
      <c r="I69" s="67">
        <f>G69+H69</f>
        <v>13760350</v>
      </c>
      <c r="J69" s="68">
        <f>J65+J66+J67+J68</f>
        <v>469413</v>
      </c>
      <c r="K69" s="66">
        <f>K65+K66+K67+K68</f>
        <v>11142824</v>
      </c>
      <c r="L69" s="67">
        <f>J69+K69</f>
        <v>11612237</v>
      </c>
      <c r="M69" s="35"/>
    </row>
    <row r="70" spans="1:13" s="3" customFormat="1" ht="16.5" customHeight="1" thickTop="1">
      <c r="A70" s="15"/>
      <c r="B70" s="46"/>
      <c r="C70" s="1"/>
      <c r="D70" s="1"/>
      <c r="E70" s="1"/>
      <c r="F70" s="2"/>
      <c r="G70" s="1"/>
      <c r="H70" s="1"/>
      <c r="I70" s="1"/>
      <c r="J70" s="1"/>
      <c r="K70" s="1"/>
      <c r="L70" s="1"/>
      <c r="M70" s="18"/>
    </row>
    <row r="71" spans="1:13" s="3" customFormat="1" ht="15.75" customHeight="1">
      <c r="A71" s="15"/>
      <c r="B71" s="46"/>
      <c r="C71" s="1"/>
      <c r="D71" s="1"/>
      <c r="E71" s="1"/>
      <c r="F71" s="2"/>
      <c r="G71" s="1"/>
      <c r="H71" s="1"/>
      <c r="I71" s="1"/>
      <c r="J71" s="1"/>
      <c r="K71" s="1"/>
      <c r="L71" s="1"/>
      <c r="M71" s="18"/>
    </row>
    <row r="72" spans="1:13" s="3" customFormat="1" ht="16.5" customHeight="1" thickBot="1">
      <c r="A72" s="80"/>
      <c r="B72" s="81"/>
      <c r="C72" s="82"/>
      <c r="D72" s="82"/>
      <c r="E72" s="82"/>
      <c r="F72" s="83"/>
      <c r="G72" s="82"/>
      <c r="H72" s="82"/>
      <c r="I72" s="82"/>
      <c r="J72" s="82"/>
      <c r="K72" s="82"/>
      <c r="L72" s="82"/>
      <c r="M72" s="84"/>
    </row>
    <row r="73" spans="1:13" s="3" customFormat="1" ht="16.5" customHeight="1" thickTop="1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</row>
  </sheetData>
  <sheetProtection/>
  <mergeCells count="59">
    <mergeCell ref="B65:E65"/>
    <mergeCell ref="B66:C66"/>
    <mergeCell ref="B67:E67"/>
    <mergeCell ref="B68:E68"/>
    <mergeCell ref="B69:C69"/>
    <mergeCell ref="C55:D55"/>
    <mergeCell ref="C56:E56"/>
    <mergeCell ref="C58:D58"/>
    <mergeCell ref="C59:D59"/>
    <mergeCell ref="B61:D61"/>
    <mergeCell ref="B63:E63"/>
    <mergeCell ref="C48:E48"/>
    <mergeCell ref="C49:E49"/>
    <mergeCell ref="C50:E50"/>
    <mergeCell ref="C51:E51"/>
    <mergeCell ref="C52:E52"/>
    <mergeCell ref="C53:D53"/>
    <mergeCell ref="B42:D42"/>
    <mergeCell ref="B43:D43"/>
    <mergeCell ref="C44:D44"/>
    <mergeCell ref="C45:E45"/>
    <mergeCell ref="C46:E46"/>
    <mergeCell ref="C47:E47"/>
    <mergeCell ref="B36:D36"/>
    <mergeCell ref="B37:C37"/>
    <mergeCell ref="C38:E38"/>
    <mergeCell ref="C39:E39"/>
    <mergeCell ref="C40:D40"/>
    <mergeCell ref="C41:D41"/>
    <mergeCell ref="C29:D29"/>
    <mergeCell ref="B31:E31"/>
    <mergeCell ref="C32:E32"/>
    <mergeCell ref="C33:E33"/>
    <mergeCell ref="B34:E34"/>
    <mergeCell ref="B35:E35"/>
    <mergeCell ref="C21:E21"/>
    <mergeCell ref="B22:C22"/>
    <mergeCell ref="B23:E23"/>
    <mergeCell ref="C25:E25"/>
    <mergeCell ref="B27:E27"/>
    <mergeCell ref="C28:D28"/>
    <mergeCell ref="B15:E15"/>
    <mergeCell ref="B16:D16"/>
    <mergeCell ref="C17:E17"/>
    <mergeCell ref="C18:E18"/>
    <mergeCell ref="C19:E19"/>
    <mergeCell ref="C20:E20"/>
    <mergeCell ref="C9:D9"/>
    <mergeCell ref="C10:E10"/>
    <mergeCell ref="C11:E11"/>
    <mergeCell ref="C12:E12"/>
    <mergeCell ref="C13:D13"/>
    <mergeCell ref="C14:E14"/>
    <mergeCell ref="E2:G2"/>
    <mergeCell ref="E3:G3"/>
    <mergeCell ref="E4:G4"/>
    <mergeCell ref="J5:L5"/>
    <mergeCell ref="B6:C6"/>
    <mergeCell ref="B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2014-05-16T12:33:02Z</dcterms:created>
  <dcterms:modified xsi:type="dcterms:W3CDTF">2014-05-16T12:33:02Z</dcterms:modified>
  <cp:category/>
  <cp:version/>
  <cp:contentType/>
  <cp:contentStatus/>
</cp:coreProperties>
</file>