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k-continental-bank-ltd-p05" sheetId="1" r:id="rId1"/>
  </sheets>
  <definedNames/>
  <calcPr fullCalcOnLoad="1"/>
</workbook>
</file>

<file path=xl/sharedStrings.xml><?xml version="1.0" encoding="utf-8"?>
<sst xmlns="http://schemas.openxmlformats.org/spreadsheetml/2006/main" count="135" uniqueCount="107">
  <si>
    <t xml:space="preserve">                                               ...................................................  BANKASI</t>
  </si>
  <si>
    <t>KIBRIS  CONTINENTAL  BANK LTD.</t>
  </si>
  <si>
    <t>KARŞILAŞTIRMALI BİLANÇOSU</t>
  </si>
  <si>
    <t>(YTL)</t>
  </si>
  <si>
    <t>CARİ DÖNEM</t>
  </si>
  <si>
    <t>ÖNCEKİ DÖNEM</t>
  </si>
  <si>
    <t>PASİFLER</t>
  </si>
  <si>
    <t>Dipnot</t>
  </si>
  <si>
    <t>(31/12/2005)</t>
  </si>
  <si>
    <t>(31/12/2004)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</si>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</sst>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;[Red]\-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sz val="12"/>
      <color indexed="10"/>
      <name val="Times New Roman Tur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 style="dotted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>
        <color rgb="FF0000FF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NumberFormat="1" applyFont="1" applyFill="1" applyAlignment="1">
      <alignment/>
    </xf>
    <xf numFmtId="0" fontId="19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 horizontal="left"/>
    </xf>
    <xf numFmtId="0" fontId="19" fillId="34" borderId="11" xfId="0" applyNumberFormat="1" applyFont="1" applyFill="1" applyBorder="1" applyAlignment="1">
      <alignment/>
    </xf>
    <xf numFmtId="49" fontId="19" fillId="33" borderId="0" xfId="0" applyNumberFormat="1" applyFont="1" applyFill="1" applyAlignment="1">
      <alignment horizontal="center"/>
    </xf>
    <xf numFmtId="49" fontId="19" fillId="34" borderId="11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/>
    </xf>
    <xf numFmtId="0" fontId="19" fillId="33" borderId="13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20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>
      <alignment vertical="top" wrapText="1"/>
    </xf>
    <xf numFmtId="0" fontId="19" fillId="33" borderId="1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8" fillId="33" borderId="14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center" vertical="top" wrapText="1"/>
    </xf>
    <xf numFmtId="0" fontId="19" fillId="33" borderId="15" xfId="0" applyNumberFormat="1" applyFont="1" applyFill="1" applyBorder="1" applyAlignment="1">
      <alignment/>
    </xf>
    <xf numFmtId="0" fontId="19" fillId="33" borderId="16" xfId="0" applyNumberFormat="1" applyFont="1" applyFill="1" applyBorder="1" applyAlignment="1">
      <alignment horizontal="left"/>
    </xf>
    <xf numFmtId="0" fontId="19" fillId="33" borderId="16" xfId="0" applyNumberFormat="1" applyFont="1" applyFill="1" applyBorder="1" applyAlignment="1">
      <alignment/>
    </xf>
    <xf numFmtId="0" fontId="19" fillId="33" borderId="17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 horizontal="center"/>
    </xf>
    <xf numFmtId="0" fontId="20" fillId="33" borderId="18" xfId="0" applyNumberFormat="1" applyFont="1" applyFill="1" applyBorder="1" applyAlignment="1">
      <alignment horizontal="center"/>
    </xf>
    <xf numFmtId="0" fontId="20" fillId="33" borderId="16" xfId="0" applyNumberFormat="1" applyFont="1" applyFill="1" applyBorder="1" applyAlignment="1">
      <alignment horizontal="center"/>
    </xf>
    <xf numFmtId="0" fontId="20" fillId="33" borderId="19" xfId="0" applyNumberFormat="1" applyFont="1" applyFill="1" applyBorder="1" applyAlignment="1">
      <alignment horizontal="center"/>
    </xf>
    <xf numFmtId="0" fontId="20" fillId="33" borderId="20" xfId="0" applyNumberFormat="1" applyFont="1" applyFill="1" applyBorder="1" applyAlignment="1">
      <alignment horizontal="center"/>
    </xf>
    <xf numFmtId="0" fontId="20" fillId="33" borderId="17" xfId="0" applyNumberFormat="1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/>
    </xf>
    <xf numFmtId="49" fontId="19" fillId="33" borderId="21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 horizontal="right"/>
    </xf>
    <xf numFmtId="3" fontId="20" fillId="33" borderId="22" xfId="0" applyNumberFormat="1" applyFont="1" applyFill="1" applyBorder="1" applyAlignment="1">
      <alignment horizontal="right"/>
    </xf>
    <xf numFmtId="3" fontId="20" fillId="33" borderId="23" xfId="0" applyNumberFormat="1" applyFont="1" applyFill="1" applyBorder="1" applyAlignment="1">
      <alignment horizontal="right"/>
    </xf>
    <xf numFmtId="3" fontId="20" fillId="33" borderId="24" xfId="0" applyNumberFormat="1" applyFont="1" applyFill="1" applyBorder="1" applyAlignment="1">
      <alignment horizontal="right"/>
    </xf>
    <xf numFmtId="3" fontId="20" fillId="33" borderId="25" xfId="0" applyNumberFormat="1" applyFont="1" applyFill="1" applyBorder="1" applyAlignment="1">
      <alignment horizontal="right"/>
    </xf>
    <xf numFmtId="49" fontId="19" fillId="33" borderId="26" xfId="0" applyNumberFormat="1" applyFont="1" applyFill="1" applyBorder="1" applyAlignment="1">
      <alignment horizontal="center"/>
    </xf>
    <xf numFmtId="3" fontId="19" fillId="33" borderId="26" xfId="0" applyNumberFormat="1" applyFont="1" applyFill="1" applyBorder="1" applyAlignment="1">
      <alignment horizontal="right"/>
    </xf>
    <xf numFmtId="3" fontId="19" fillId="33" borderId="27" xfId="0" applyNumberFormat="1" applyFont="1" applyFill="1" applyBorder="1" applyAlignment="1">
      <alignment horizontal="right"/>
    </xf>
    <xf numFmtId="3" fontId="19" fillId="33" borderId="28" xfId="0" applyNumberFormat="1" applyFont="1" applyFill="1" applyBorder="1" applyAlignment="1">
      <alignment horizontal="right"/>
    </xf>
    <xf numFmtId="3" fontId="19" fillId="33" borderId="29" xfId="0" applyNumberFormat="1" applyFont="1" applyFill="1" applyBorder="1" applyAlignment="1">
      <alignment horizontal="right"/>
    </xf>
    <xf numFmtId="3" fontId="19" fillId="33" borderId="30" xfId="0" applyNumberFormat="1" applyFont="1" applyFill="1" applyBorder="1" applyAlignment="1">
      <alignment horizontal="right"/>
    </xf>
    <xf numFmtId="0" fontId="19" fillId="33" borderId="26" xfId="0" applyNumberFormat="1" applyFont="1" applyFill="1" applyBorder="1" applyAlignment="1">
      <alignment/>
    </xf>
    <xf numFmtId="0" fontId="19" fillId="33" borderId="27" xfId="0" applyNumberFormat="1" applyFont="1" applyFill="1" applyBorder="1" applyAlignment="1">
      <alignment horizontal="right"/>
    </xf>
    <xf numFmtId="0" fontId="19" fillId="33" borderId="27" xfId="0" applyNumberFormat="1" applyFont="1" applyFill="1" applyBorder="1" applyAlignment="1">
      <alignment/>
    </xf>
    <xf numFmtId="0" fontId="19" fillId="33" borderId="28" xfId="0" applyNumberFormat="1" applyFont="1" applyFill="1" applyBorder="1" applyAlignment="1">
      <alignment/>
    </xf>
    <xf numFmtId="0" fontId="19" fillId="33" borderId="29" xfId="0" applyNumberFormat="1" applyFont="1" applyFill="1" applyBorder="1" applyAlignment="1">
      <alignment/>
    </xf>
    <xf numFmtId="0" fontId="19" fillId="33" borderId="30" xfId="0" applyNumberFormat="1" applyFont="1" applyFill="1" applyBorder="1" applyAlignment="1">
      <alignment/>
    </xf>
    <xf numFmtId="0" fontId="19" fillId="33" borderId="21" xfId="0" applyNumberFormat="1" applyFont="1" applyFill="1" applyBorder="1" applyAlignment="1">
      <alignment/>
    </xf>
    <xf numFmtId="0" fontId="19" fillId="33" borderId="22" xfId="0" applyNumberFormat="1" applyFont="1" applyFill="1" applyBorder="1" applyAlignment="1">
      <alignment/>
    </xf>
    <xf numFmtId="0" fontId="19" fillId="33" borderId="23" xfId="0" applyNumberFormat="1" applyFont="1" applyFill="1" applyBorder="1" applyAlignment="1">
      <alignment/>
    </xf>
    <xf numFmtId="0" fontId="19" fillId="33" borderId="24" xfId="0" applyNumberFormat="1" applyFont="1" applyFill="1" applyBorder="1" applyAlignment="1">
      <alignment/>
    </xf>
    <xf numFmtId="0" fontId="19" fillId="33" borderId="25" xfId="0" applyNumberFormat="1" applyFont="1" applyFill="1" applyBorder="1" applyAlignment="1">
      <alignment/>
    </xf>
    <xf numFmtId="49" fontId="19" fillId="33" borderId="31" xfId="0" applyNumberFormat="1" applyFont="1" applyFill="1" applyBorder="1" applyAlignment="1">
      <alignment horizontal="center"/>
    </xf>
    <xf numFmtId="0" fontId="19" fillId="33" borderId="31" xfId="0" applyNumberFormat="1" applyFont="1" applyFill="1" applyBorder="1" applyAlignment="1">
      <alignment/>
    </xf>
    <xf numFmtId="0" fontId="19" fillId="33" borderId="32" xfId="0" applyNumberFormat="1" applyFont="1" applyFill="1" applyBorder="1" applyAlignment="1">
      <alignment/>
    </xf>
    <xf numFmtId="0" fontId="19" fillId="33" borderId="33" xfId="0" applyNumberFormat="1" applyFont="1" applyFill="1" applyBorder="1" applyAlignment="1">
      <alignment/>
    </xf>
    <xf numFmtId="168" fontId="19" fillId="33" borderId="34" xfId="0" applyNumberFormat="1" applyFont="1" applyFill="1" applyBorder="1" applyAlignment="1">
      <alignment horizontal="right"/>
    </xf>
    <xf numFmtId="168" fontId="19" fillId="33" borderId="35" xfId="0" applyNumberFormat="1" applyFont="1" applyFill="1" applyBorder="1" applyAlignment="1">
      <alignment horizontal="right"/>
    </xf>
    <xf numFmtId="49" fontId="19" fillId="33" borderId="36" xfId="0" applyNumberFormat="1" applyFont="1" applyFill="1" applyBorder="1" applyAlignment="1">
      <alignment horizontal="center"/>
    </xf>
    <xf numFmtId="0" fontId="19" fillId="33" borderId="36" xfId="0" applyNumberFormat="1" applyFont="1" applyFill="1" applyBorder="1" applyAlignment="1">
      <alignment/>
    </xf>
    <xf numFmtId="0" fontId="19" fillId="33" borderId="37" xfId="0" applyNumberFormat="1" applyFont="1" applyFill="1" applyBorder="1" applyAlignment="1">
      <alignment/>
    </xf>
    <xf numFmtId="0" fontId="19" fillId="33" borderId="38" xfId="0" applyNumberFormat="1" applyFont="1" applyFill="1" applyBorder="1" applyAlignment="1">
      <alignment/>
    </xf>
    <xf numFmtId="0" fontId="19" fillId="33" borderId="39" xfId="0" applyNumberFormat="1" applyFont="1" applyFill="1" applyBorder="1" applyAlignment="1">
      <alignment/>
    </xf>
    <xf numFmtId="0" fontId="20" fillId="33" borderId="0" xfId="0" applyNumberFormat="1" applyFont="1" applyFill="1" applyAlignment="1" quotePrefix="1">
      <alignment horizontal="left"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3" fontId="19" fillId="33" borderId="30" xfId="0" applyNumberFormat="1" applyFont="1" applyFill="1" applyBorder="1" applyAlignment="1">
      <alignment/>
    </xf>
    <xf numFmtId="168" fontId="20" fillId="33" borderId="21" xfId="0" applyNumberFormat="1" applyFont="1" applyFill="1" applyBorder="1" applyAlignment="1">
      <alignment horizontal="right"/>
    </xf>
    <xf numFmtId="168" fontId="20" fillId="33" borderId="22" xfId="0" applyNumberFormat="1" applyFont="1" applyFill="1" applyBorder="1" applyAlignment="1">
      <alignment horizontal="right"/>
    </xf>
    <xf numFmtId="168" fontId="20" fillId="33" borderId="23" xfId="0" applyNumberFormat="1" applyFont="1" applyFill="1" applyBorder="1" applyAlignment="1">
      <alignment horizontal="right"/>
    </xf>
    <xf numFmtId="168" fontId="20" fillId="33" borderId="24" xfId="0" applyNumberFormat="1" applyFont="1" applyFill="1" applyBorder="1" applyAlignment="1">
      <alignment horizontal="right"/>
    </xf>
    <xf numFmtId="168" fontId="20" fillId="33" borderId="25" xfId="0" applyNumberFormat="1" applyFont="1" applyFill="1" applyBorder="1" applyAlignment="1">
      <alignment horizontal="right"/>
    </xf>
    <xf numFmtId="168" fontId="19" fillId="33" borderId="21" xfId="0" applyNumberFormat="1" applyFont="1" applyFill="1" applyBorder="1" applyAlignment="1">
      <alignment horizontal="right"/>
    </xf>
    <xf numFmtId="168" fontId="19" fillId="33" borderId="22" xfId="0" applyNumberFormat="1" applyFont="1" applyFill="1" applyBorder="1" applyAlignment="1">
      <alignment horizontal="right"/>
    </xf>
    <xf numFmtId="168" fontId="19" fillId="33" borderId="23" xfId="0" applyNumberFormat="1" applyFont="1" applyFill="1" applyBorder="1" applyAlignment="1">
      <alignment horizontal="right"/>
    </xf>
    <xf numFmtId="168" fontId="19" fillId="33" borderId="24" xfId="0" applyNumberFormat="1" applyFont="1" applyFill="1" applyBorder="1" applyAlignment="1">
      <alignment horizontal="right"/>
    </xf>
    <xf numFmtId="168" fontId="19" fillId="33" borderId="25" xfId="0" applyNumberFormat="1" applyFont="1" applyFill="1" applyBorder="1" applyAlignment="1">
      <alignment horizontal="right"/>
    </xf>
    <xf numFmtId="168" fontId="19" fillId="33" borderId="26" xfId="0" applyNumberFormat="1" applyFont="1" applyFill="1" applyBorder="1" applyAlignment="1">
      <alignment horizontal="right"/>
    </xf>
    <xf numFmtId="168" fontId="19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right"/>
    </xf>
    <xf numFmtId="168" fontId="19" fillId="33" borderId="27" xfId="0" applyNumberFormat="1" applyFont="1" applyFill="1" applyBorder="1" applyAlignment="1">
      <alignment horizontal="right"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 horizontal="right"/>
    </xf>
    <xf numFmtId="168" fontId="19" fillId="33" borderId="29" xfId="0" applyNumberFormat="1" applyFont="1" applyFill="1" applyBorder="1" applyAlignment="1">
      <alignment horizontal="right"/>
    </xf>
    <xf numFmtId="168" fontId="19" fillId="33" borderId="30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4" xfId="0" applyNumberFormat="1" applyFont="1" applyFill="1" applyBorder="1" applyAlignment="1">
      <alignment/>
    </xf>
    <xf numFmtId="168" fontId="19" fillId="33" borderId="36" xfId="0" applyNumberFormat="1" applyFont="1" applyFill="1" applyBorder="1" applyAlignment="1">
      <alignment horizontal="right"/>
    </xf>
    <xf numFmtId="168" fontId="19" fillId="33" borderId="0" xfId="0" applyNumberFormat="1" applyFont="1" applyFill="1" applyAlignment="1">
      <alignment/>
    </xf>
    <xf numFmtId="168" fontId="19" fillId="33" borderId="37" xfId="0" applyNumberFormat="1" applyFont="1" applyFill="1" applyBorder="1" applyAlignment="1">
      <alignment horizontal="right"/>
    </xf>
    <xf numFmtId="168" fontId="19" fillId="33" borderId="0" xfId="0" applyNumberFormat="1" applyFont="1" applyFill="1" applyAlignment="1">
      <alignment horizontal="right"/>
    </xf>
    <xf numFmtId="168" fontId="19" fillId="33" borderId="38" xfId="0" applyNumberFormat="1" applyFont="1" applyFill="1" applyBorder="1" applyAlignment="1">
      <alignment/>
    </xf>
    <xf numFmtId="168" fontId="19" fillId="33" borderId="39" xfId="0" applyNumberFormat="1" applyFont="1" applyFill="1" applyBorder="1" applyAlignment="1">
      <alignment horizontal="right"/>
    </xf>
    <xf numFmtId="168" fontId="19" fillId="33" borderId="36" xfId="0" applyNumberFormat="1" applyFont="1" applyFill="1" applyBorder="1" applyAlignment="1">
      <alignment/>
    </xf>
    <xf numFmtId="168" fontId="19" fillId="33" borderId="37" xfId="0" applyNumberFormat="1" applyFont="1" applyFill="1" applyBorder="1" applyAlignment="1">
      <alignment/>
    </xf>
    <xf numFmtId="168" fontId="19" fillId="33" borderId="39" xfId="0" applyNumberFormat="1" applyFont="1" applyFill="1" applyBorder="1" applyAlignment="1">
      <alignment/>
    </xf>
    <xf numFmtId="168" fontId="20" fillId="33" borderId="26" xfId="0" applyNumberFormat="1" applyFont="1" applyFill="1" applyBorder="1" applyAlignment="1">
      <alignment horizontal="right"/>
    </xf>
    <xf numFmtId="168" fontId="20" fillId="33" borderId="28" xfId="0" applyNumberFormat="1" applyFont="1" applyFill="1" applyBorder="1" applyAlignment="1">
      <alignment horizontal="right"/>
    </xf>
    <xf numFmtId="168" fontId="20" fillId="33" borderId="27" xfId="0" applyNumberFormat="1" applyFont="1" applyFill="1" applyBorder="1" applyAlignment="1">
      <alignment horizontal="right"/>
    </xf>
    <xf numFmtId="168" fontId="20" fillId="33" borderId="30" xfId="0" applyNumberFormat="1" applyFont="1" applyFill="1" applyBorder="1" applyAlignment="1">
      <alignment horizontal="right"/>
    </xf>
    <xf numFmtId="168" fontId="19" fillId="33" borderId="26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center"/>
    </xf>
    <xf numFmtId="168" fontId="19" fillId="33" borderId="40" xfId="0" applyNumberFormat="1" applyFont="1" applyFill="1" applyBorder="1" applyAlignment="1">
      <alignment/>
    </xf>
    <xf numFmtId="49" fontId="19" fillId="33" borderId="41" xfId="0" applyNumberFormat="1" applyFont="1" applyFill="1" applyBorder="1" applyAlignment="1">
      <alignment horizontal="center"/>
    </xf>
    <xf numFmtId="168" fontId="20" fillId="33" borderId="42" xfId="0" applyNumberFormat="1" applyFont="1" applyFill="1" applyBorder="1" applyAlignment="1">
      <alignment horizontal="right"/>
    </xf>
    <xf numFmtId="168" fontId="20" fillId="33" borderId="43" xfId="0" applyNumberFormat="1" applyFont="1" applyFill="1" applyBorder="1" applyAlignment="1">
      <alignment horizontal="right"/>
    </xf>
    <xf numFmtId="168" fontId="20" fillId="33" borderId="44" xfId="0" applyNumberFormat="1" applyFont="1" applyFill="1" applyBorder="1" applyAlignment="1">
      <alignment horizontal="right"/>
    </xf>
    <xf numFmtId="168" fontId="20" fillId="33" borderId="45" xfId="0" applyNumberFormat="1" applyFont="1" applyFill="1" applyBorder="1" applyAlignment="1">
      <alignment horizontal="right"/>
    </xf>
    <xf numFmtId="49" fontId="19" fillId="33" borderId="46" xfId="0" applyNumberFormat="1" applyFont="1" applyFill="1" applyBorder="1" applyAlignment="1">
      <alignment horizontal="center"/>
    </xf>
    <xf numFmtId="168" fontId="20" fillId="33" borderId="36" xfId="0" applyNumberFormat="1" applyFont="1" applyFill="1" applyBorder="1" applyAlignment="1">
      <alignment/>
    </xf>
    <xf numFmtId="168" fontId="20" fillId="33" borderId="0" xfId="0" applyNumberFormat="1" applyFont="1" applyFill="1" applyAlignment="1">
      <alignment/>
    </xf>
    <xf numFmtId="168" fontId="20" fillId="33" borderId="37" xfId="0" applyNumberFormat="1" applyFont="1" applyFill="1" applyBorder="1" applyAlignment="1">
      <alignment/>
    </xf>
    <xf numFmtId="168" fontId="20" fillId="33" borderId="38" xfId="0" applyNumberFormat="1" applyFont="1" applyFill="1" applyBorder="1" applyAlignment="1">
      <alignment/>
    </xf>
    <xf numFmtId="168" fontId="20" fillId="33" borderId="39" xfId="0" applyNumberFormat="1" applyFont="1" applyFill="1" applyBorder="1" applyAlignment="1">
      <alignment/>
    </xf>
    <xf numFmtId="49" fontId="19" fillId="33" borderId="47" xfId="0" applyNumberFormat="1" applyFont="1" applyFill="1" applyBorder="1" applyAlignment="1">
      <alignment horizontal="center"/>
    </xf>
    <xf numFmtId="168" fontId="19" fillId="33" borderId="22" xfId="0" applyNumberFormat="1" applyFont="1" applyFill="1" applyBorder="1" applyAlignment="1">
      <alignment horizontal="center"/>
    </xf>
    <xf numFmtId="168" fontId="19" fillId="33" borderId="21" xfId="0" applyNumberFormat="1" applyFont="1" applyFill="1" applyBorder="1" applyAlignment="1">
      <alignment horizontal="right"/>
    </xf>
    <xf numFmtId="168" fontId="19" fillId="33" borderId="22" xfId="0" applyNumberFormat="1" applyFont="1" applyFill="1" applyBorder="1" applyAlignment="1">
      <alignment horizontal="right"/>
    </xf>
    <xf numFmtId="168" fontId="19" fillId="33" borderId="23" xfId="0" applyNumberFormat="1" applyFont="1" applyFill="1" applyBorder="1" applyAlignment="1">
      <alignment/>
    </xf>
    <xf numFmtId="168" fontId="19" fillId="33" borderId="24" xfId="0" applyNumberFormat="1" applyFont="1" applyFill="1" applyBorder="1" applyAlignment="1">
      <alignment horizontal="right"/>
    </xf>
    <xf numFmtId="168" fontId="19" fillId="33" borderId="25" xfId="0" applyNumberFormat="1" applyFont="1" applyFill="1" applyBorder="1" applyAlignment="1">
      <alignment horizontal="right"/>
    </xf>
    <xf numFmtId="168" fontId="19" fillId="33" borderId="21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25" xfId="0" applyNumberFormat="1" applyFont="1" applyFill="1" applyBorder="1" applyAlignment="1">
      <alignment/>
    </xf>
    <xf numFmtId="0" fontId="19" fillId="33" borderId="48" xfId="0" applyNumberFormat="1" applyFont="1" applyFill="1" applyBorder="1" applyAlignment="1">
      <alignment/>
    </xf>
    <xf numFmtId="0" fontId="19" fillId="33" borderId="49" xfId="0" applyNumberFormat="1" applyFont="1" applyFill="1" applyBorder="1" applyAlignment="1">
      <alignment/>
    </xf>
    <xf numFmtId="0" fontId="19" fillId="33" borderId="45" xfId="0" applyNumberFormat="1" applyFont="1" applyFill="1" applyBorder="1" applyAlignment="1">
      <alignment/>
    </xf>
    <xf numFmtId="49" fontId="19" fillId="33" borderId="44" xfId="0" applyNumberFormat="1" applyFont="1" applyFill="1" applyBorder="1" applyAlignment="1">
      <alignment horizontal="center"/>
    </xf>
    <xf numFmtId="0" fontId="38" fillId="33" borderId="13" xfId="0" applyNumberFormat="1" applyFont="1" applyFill="1" applyBorder="1" applyAlignment="1">
      <alignment/>
    </xf>
    <xf numFmtId="0" fontId="19" fillId="34" borderId="50" xfId="0" applyNumberFormat="1" applyFont="1" applyFill="1" applyBorder="1" applyAlignment="1">
      <alignment/>
    </xf>
    <xf numFmtId="0" fontId="19" fillId="34" borderId="51" xfId="0" applyNumberFormat="1" applyFont="1" applyFill="1" applyBorder="1" applyAlignment="1">
      <alignment horizontal="left"/>
    </xf>
    <xf numFmtId="0" fontId="19" fillId="34" borderId="51" xfId="0" applyNumberFormat="1" applyFont="1" applyFill="1" applyBorder="1" applyAlignment="1">
      <alignment/>
    </xf>
    <xf numFmtId="49" fontId="19" fillId="34" borderId="51" xfId="0" applyNumberFormat="1" applyFont="1" applyFill="1" applyBorder="1" applyAlignment="1">
      <alignment horizontal="center"/>
    </xf>
    <xf numFmtId="0" fontId="18" fillId="33" borderId="52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0" fontId="20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>
      <alignment horizontal="center" wrapText="1"/>
    </xf>
    <xf numFmtId="0" fontId="19" fillId="33" borderId="0" xfId="0" applyNumberFormat="1" applyFont="1" applyFill="1" applyAlignment="1">
      <alignment/>
    </xf>
    <xf numFmtId="0" fontId="19" fillId="33" borderId="49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19" fillId="33" borderId="39" xfId="0" applyNumberFormat="1" applyFont="1" applyFill="1" applyBorder="1" applyAlignment="1" quotePrefix="1">
      <alignment horizontal="left"/>
    </xf>
    <xf numFmtId="0" fontId="19" fillId="33" borderId="39" xfId="0" applyNumberFormat="1" applyFont="1" applyFill="1" applyBorder="1" applyAlignment="1">
      <alignment/>
    </xf>
    <xf numFmtId="0" fontId="20" fillId="33" borderId="0" xfId="0" applyNumberFormat="1" applyFont="1" applyFill="1" applyAlignment="1">
      <alignment horizontal="left"/>
    </xf>
    <xf numFmtId="0" fontId="20" fillId="33" borderId="39" xfId="0" applyNumberFormat="1" applyFont="1" applyFill="1" applyBorder="1" applyAlignment="1">
      <alignment horizontal="left"/>
    </xf>
    <xf numFmtId="0" fontId="20" fillId="33" borderId="0" xfId="0" applyNumberFormat="1" applyFont="1" applyFill="1" applyAlignment="1" quotePrefix="1">
      <alignment horizontal="left"/>
    </xf>
    <xf numFmtId="0" fontId="20" fillId="33" borderId="39" xfId="0" applyNumberFormat="1" applyFont="1" applyFill="1" applyBorder="1" applyAlignment="1" quotePrefix="1">
      <alignment horizontal="left"/>
    </xf>
    <xf numFmtId="0" fontId="20" fillId="33" borderId="0" xfId="0" applyNumberFormat="1" applyFont="1" applyFill="1" applyAlignment="1" quotePrefix="1">
      <alignment horizontal="left"/>
    </xf>
    <xf numFmtId="0" fontId="19" fillId="33" borderId="0" xfId="0" applyNumberFormat="1" applyFont="1" applyFill="1" applyAlignment="1">
      <alignment horizontal="left"/>
    </xf>
    <xf numFmtId="0" fontId="19" fillId="33" borderId="39" xfId="0" applyNumberFormat="1" applyFont="1" applyFill="1" applyBorder="1" applyAlignment="1">
      <alignment horizontal="left"/>
    </xf>
    <xf numFmtId="0" fontId="20" fillId="33" borderId="49" xfId="0" applyNumberFormat="1" applyFont="1" applyFill="1" applyBorder="1" applyAlignment="1" quotePrefix="1">
      <alignment horizontal="left"/>
    </xf>
    <xf numFmtId="0" fontId="20" fillId="33" borderId="49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1.421875" style="1" customWidth="1"/>
    <col min="6" max="6" width="8.140625" style="2" customWidth="1"/>
    <col min="7" max="7" width="13.8515625" style="1" customWidth="1"/>
    <col min="8" max="8" width="16.421875" style="1" customWidth="1"/>
    <col min="9" max="9" width="14.8515625" style="1" customWidth="1"/>
    <col min="10" max="10" width="13.140625" style="1" customWidth="1"/>
    <col min="11" max="11" width="16.00390625" style="1" customWidth="1"/>
    <col min="12" max="12" width="14.28125" style="1" customWidth="1"/>
    <col min="13" max="13" width="4.421875" style="1" customWidth="1"/>
  </cols>
  <sheetData>
    <row r="1" spans="1:13" s="3" customFormat="1" ht="16.5" customHeight="1" thickTop="1">
      <c r="A1" s="5"/>
      <c r="B1" s="6"/>
      <c r="C1" s="7"/>
      <c r="D1" s="7"/>
      <c r="E1" s="7"/>
      <c r="F1" s="9"/>
      <c r="G1" s="7"/>
      <c r="H1" s="7"/>
      <c r="I1" s="7"/>
      <c r="J1" s="7"/>
      <c r="K1" s="7"/>
      <c r="L1" s="7"/>
      <c r="M1" s="10"/>
    </row>
    <row r="2" spans="1:13" s="3" customFormat="1" ht="15.75" customHeight="1">
      <c r="A2" s="11"/>
      <c r="B2" s="4"/>
      <c r="C2" s="12"/>
      <c r="D2" s="12"/>
      <c r="E2" s="14"/>
      <c r="F2" s="15"/>
      <c r="G2" s="15"/>
      <c r="H2" s="16"/>
      <c r="I2" s="17"/>
      <c r="J2" s="17"/>
      <c r="K2" s="17"/>
      <c r="L2" s="4"/>
      <c r="M2" s="18"/>
    </row>
    <row r="3" spans="1:13" s="3" customFormat="1" ht="15.75" customHeight="1">
      <c r="A3" s="11"/>
      <c r="B3" s="4"/>
      <c r="C3" s="141" t="s">
        <v>0</v>
      </c>
      <c r="D3" s="141"/>
      <c r="E3" s="142" t="s">
        <v>1</v>
      </c>
      <c r="F3" s="142"/>
      <c r="G3" s="142"/>
      <c r="H3" s="16"/>
      <c r="I3" s="17"/>
      <c r="J3" s="17"/>
      <c r="K3" s="17"/>
      <c r="L3" s="4"/>
      <c r="M3" s="18"/>
    </row>
    <row r="4" spans="1:13" s="3" customFormat="1" ht="15.75" customHeight="1">
      <c r="A4" s="11"/>
      <c r="B4" s="4"/>
      <c r="C4" s="1"/>
      <c r="D4" s="12"/>
      <c r="E4" s="142" t="s">
        <v>2</v>
      </c>
      <c r="F4" s="142"/>
      <c r="G4" s="142"/>
      <c r="H4" s="13"/>
      <c r="I4" s="4"/>
      <c r="J4" s="4"/>
      <c r="K4" s="4"/>
      <c r="L4" s="4"/>
      <c r="M4" s="18"/>
    </row>
    <row r="5" spans="1:13" s="3" customFormat="1" ht="15.75" customHeight="1">
      <c r="A5" s="11"/>
      <c r="B5" s="4"/>
      <c r="C5" s="12"/>
      <c r="D5" s="4"/>
      <c r="E5" s="143" t="s">
        <v>3</v>
      </c>
      <c r="F5" s="143"/>
      <c r="G5" s="143"/>
      <c r="H5" s="4"/>
      <c r="I5" s="4"/>
      <c r="J5" s="4"/>
      <c r="K5" s="4"/>
      <c r="L5" s="4"/>
      <c r="M5" s="18"/>
    </row>
    <row r="6" spans="1:13" s="3" customFormat="1" ht="15.75" customHeight="1">
      <c r="A6" s="11"/>
      <c r="B6" s="4"/>
      <c r="C6" s="4"/>
      <c r="D6" s="4"/>
      <c r="E6" s="4"/>
      <c r="F6" s="8"/>
      <c r="G6" s="4"/>
      <c r="H6" s="14" t="s">
        <v>4</v>
      </c>
      <c r="I6" s="19"/>
      <c r="J6" s="144" t="s">
        <v>5</v>
      </c>
      <c r="K6" s="144"/>
      <c r="L6" s="144"/>
      <c r="M6" s="20"/>
    </row>
    <row r="7" spans="1:13" s="3" customFormat="1" ht="20.25" customHeight="1" thickBot="1">
      <c r="A7" s="11"/>
      <c r="B7" s="146" t="s">
        <v>6</v>
      </c>
      <c r="C7" s="146"/>
      <c r="D7" s="4"/>
      <c r="E7" s="4"/>
      <c r="F7" s="8" t="s">
        <v>7</v>
      </c>
      <c r="G7" s="4"/>
      <c r="H7" s="21" t="s">
        <v>8</v>
      </c>
      <c r="I7" s="4"/>
      <c r="J7" s="4"/>
      <c r="K7" s="21" t="s">
        <v>9</v>
      </c>
      <c r="L7" s="4"/>
      <c r="M7" s="20"/>
    </row>
    <row r="8" spans="1:13" s="3" customFormat="1" ht="16.5" customHeight="1" thickTop="1">
      <c r="A8" s="22"/>
      <c r="B8" s="23"/>
      <c r="C8" s="24"/>
      <c r="D8" s="24"/>
      <c r="E8" s="25"/>
      <c r="F8" s="26"/>
      <c r="G8" s="27" t="s">
        <v>10</v>
      </c>
      <c r="H8" s="28" t="s">
        <v>11</v>
      </c>
      <c r="I8" s="29" t="s">
        <v>12</v>
      </c>
      <c r="J8" s="28" t="s">
        <v>10</v>
      </c>
      <c r="K8" s="30" t="s">
        <v>11</v>
      </c>
      <c r="L8" s="31" t="s">
        <v>12</v>
      </c>
      <c r="M8" s="20"/>
    </row>
    <row r="9" spans="1:13" s="3" customFormat="1" ht="16.5" customHeight="1" thickBot="1">
      <c r="A9" s="32" t="s">
        <v>13</v>
      </c>
      <c r="B9" s="147" t="s">
        <v>14</v>
      </c>
      <c r="C9" s="147"/>
      <c r="D9" s="4"/>
      <c r="E9" s="4"/>
      <c r="F9" s="33" t="s">
        <v>15</v>
      </c>
      <c r="G9" s="34">
        <f>G10+G11+G12+G13</f>
        <v>17057970</v>
      </c>
      <c r="H9" s="35">
        <f>H10+H11+H12+H13+H14</f>
        <v>7781509</v>
      </c>
      <c r="I9" s="36">
        <f>I10+I11+I12+I13+I14</f>
        <v>24839479</v>
      </c>
      <c r="J9" s="35">
        <f>J10+J11+J12+J13+J14</f>
        <v>9322801</v>
      </c>
      <c r="K9" s="37">
        <f>K10+K11+K12+K13+K14</f>
        <v>9587107</v>
      </c>
      <c r="L9" s="38">
        <f>L10+L11+L12+L13+L14</f>
        <v>18909908</v>
      </c>
      <c r="M9" s="20"/>
    </row>
    <row r="10" spans="1:13" s="3" customFormat="1" ht="15.75" customHeight="1">
      <c r="A10" s="11"/>
      <c r="B10" s="19" t="s">
        <v>16</v>
      </c>
      <c r="C10" s="145" t="s">
        <v>17</v>
      </c>
      <c r="D10" s="145"/>
      <c r="E10" s="4"/>
      <c r="F10" s="39"/>
      <c r="G10" s="40">
        <v>16610228</v>
      </c>
      <c r="H10" s="41">
        <v>7278149</v>
      </c>
      <c r="I10" s="42">
        <f>+G10+H10</f>
        <v>23888377</v>
      </c>
      <c r="J10" s="41">
        <v>8994491</v>
      </c>
      <c r="K10" s="43">
        <v>8678476</v>
      </c>
      <c r="L10" s="44">
        <f>J10+K10</f>
        <v>17672967</v>
      </c>
      <c r="M10" s="20"/>
    </row>
    <row r="11" spans="1:13" s="3" customFormat="1" ht="15.75" customHeight="1">
      <c r="A11" s="11"/>
      <c r="B11" s="19" t="s">
        <v>18</v>
      </c>
      <c r="C11" s="141" t="s">
        <v>19</v>
      </c>
      <c r="D11" s="141"/>
      <c r="E11" s="148"/>
      <c r="F11" s="39"/>
      <c r="G11" s="40">
        <v>12226</v>
      </c>
      <c r="H11" s="41">
        <v>0</v>
      </c>
      <c r="I11" s="42">
        <f>+G11+H11</f>
        <v>12226</v>
      </c>
      <c r="J11" s="41">
        <v>18400</v>
      </c>
      <c r="K11" s="43">
        <v>0</v>
      </c>
      <c r="L11" s="44">
        <f>J11+K11</f>
        <v>18400</v>
      </c>
      <c r="M11" s="20"/>
    </row>
    <row r="12" spans="1:13" s="3" customFormat="1" ht="15.75" customHeight="1">
      <c r="A12" s="11"/>
      <c r="B12" s="19" t="s">
        <v>20</v>
      </c>
      <c r="C12" s="145" t="s">
        <v>21</v>
      </c>
      <c r="D12" s="145"/>
      <c r="E12" s="149"/>
      <c r="F12" s="39"/>
      <c r="G12" s="40">
        <v>435516</v>
      </c>
      <c r="H12" s="41">
        <v>503360</v>
      </c>
      <c r="I12" s="42">
        <f>+G12+H12</f>
        <v>938876</v>
      </c>
      <c r="J12" s="41">
        <v>305183</v>
      </c>
      <c r="K12" s="43">
        <v>908631</v>
      </c>
      <c r="L12" s="44">
        <f>J12+K12</f>
        <v>1213814</v>
      </c>
      <c r="M12" s="20"/>
    </row>
    <row r="13" spans="1:13" s="3" customFormat="1" ht="15.75" customHeight="1">
      <c r="A13" s="11"/>
      <c r="B13" s="19" t="s">
        <v>22</v>
      </c>
      <c r="C13" s="145" t="s">
        <v>23</v>
      </c>
      <c r="D13" s="145"/>
      <c r="E13" s="149"/>
      <c r="F13" s="39"/>
      <c r="G13" s="40">
        <v>0</v>
      </c>
      <c r="H13" s="41">
        <v>0</v>
      </c>
      <c r="I13" s="42">
        <f>G13+H13</f>
        <v>0</v>
      </c>
      <c r="J13" s="41">
        <v>4727</v>
      </c>
      <c r="K13" s="43">
        <v>0</v>
      </c>
      <c r="L13" s="44">
        <f>J13+K13</f>
        <v>4727</v>
      </c>
      <c r="M13" s="20"/>
    </row>
    <row r="14" spans="1:13" s="3" customFormat="1" ht="15.75" customHeight="1">
      <c r="A14" s="11"/>
      <c r="B14" s="19" t="s">
        <v>24</v>
      </c>
      <c r="C14" s="145" t="s">
        <v>25</v>
      </c>
      <c r="D14" s="145"/>
      <c r="E14" s="4"/>
      <c r="F14" s="39"/>
      <c r="G14" s="45"/>
      <c r="H14" s="46">
        <v>0</v>
      </c>
      <c r="I14" s="42">
        <f>G14+H14</f>
        <v>0</v>
      </c>
      <c r="J14" s="47"/>
      <c r="K14" s="43">
        <v>0</v>
      </c>
      <c r="L14" s="44">
        <f>J14+K14</f>
        <v>0</v>
      </c>
      <c r="M14" s="20"/>
    </row>
    <row r="15" spans="1:13" s="3" customFormat="1" ht="15.75" customHeight="1">
      <c r="A15" s="11"/>
      <c r="B15" s="19" t="s">
        <v>26</v>
      </c>
      <c r="C15" s="145" t="s">
        <v>27</v>
      </c>
      <c r="D15" s="145"/>
      <c r="E15" s="149"/>
      <c r="F15" s="39"/>
      <c r="G15" s="45"/>
      <c r="H15" s="47"/>
      <c r="I15" s="48"/>
      <c r="J15" s="47"/>
      <c r="K15" s="49"/>
      <c r="L15" s="50"/>
      <c r="M15" s="20"/>
    </row>
    <row r="16" spans="1:13" s="3" customFormat="1" ht="16.5" customHeight="1" thickBot="1">
      <c r="A16" s="32" t="s">
        <v>28</v>
      </c>
      <c r="B16" s="150" t="s">
        <v>29</v>
      </c>
      <c r="C16" s="150"/>
      <c r="D16" s="150"/>
      <c r="E16" s="151"/>
      <c r="F16" s="33" t="s">
        <v>30</v>
      </c>
      <c r="G16" s="51"/>
      <c r="H16" s="52"/>
      <c r="I16" s="53"/>
      <c r="J16" s="52"/>
      <c r="K16" s="54"/>
      <c r="L16" s="55"/>
      <c r="M16" s="20"/>
    </row>
    <row r="17" spans="1:13" s="3" customFormat="1" ht="16.5" customHeight="1" thickBot="1">
      <c r="A17" s="32" t="s">
        <v>31</v>
      </c>
      <c r="B17" s="150" t="s">
        <v>32</v>
      </c>
      <c r="C17" s="150"/>
      <c r="D17" s="150"/>
      <c r="E17" s="4"/>
      <c r="F17" s="56" t="s">
        <v>33</v>
      </c>
      <c r="G17" s="57"/>
      <c r="H17" s="58"/>
      <c r="I17" s="59"/>
      <c r="J17" s="58"/>
      <c r="K17" s="60">
        <v>18090</v>
      </c>
      <c r="L17" s="61">
        <f>+K17</f>
        <v>18090</v>
      </c>
      <c r="M17" s="20"/>
    </row>
    <row r="18" spans="1:13" s="3" customFormat="1" ht="15.75" customHeight="1">
      <c r="A18" s="11"/>
      <c r="B18" s="19" t="s">
        <v>16</v>
      </c>
      <c r="C18" s="145" t="s">
        <v>34</v>
      </c>
      <c r="D18" s="145"/>
      <c r="E18" s="149"/>
      <c r="F18" s="39"/>
      <c r="G18" s="45"/>
      <c r="H18" s="47"/>
      <c r="I18" s="48"/>
      <c r="J18" s="47"/>
      <c r="K18" s="49"/>
      <c r="L18" s="50"/>
      <c r="M18" s="20"/>
    </row>
    <row r="19" spans="1:13" s="3" customFormat="1" ht="15.75" customHeight="1">
      <c r="A19" s="11"/>
      <c r="B19" s="19" t="s">
        <v>18</v>
      </c>
      <c r="C19" s="145" t="s">
        <v>35</v>
      </c>
      <c r="D19" s="145"/>
      <c r="E19" s="149"/>
      <c r="F19" s="39"/>
      <c r="G19" s="45"/>
      <c r="H19" s="47"/>
      <c r="I19" s="48"/>
      <c r="J19" s="47"/>
      <c r="K19" s="49"/>
      <c r="L19" s="50"/>
      <c r="M19" s="20"/>
    </row>
    <row r="20" spans="1:13" s="3" customFormat="1" ht="15.75" customHeight="1">
      <c r="A20" s="11"/>
      <c r="B20" s="12"/>
      <c r="C20" s="141" t="s">
        <v>36</v>
      </c>
      <c r="D20" s="141"/>
      <c r="E20" s="148"/>
      <c r="F20" s="62"/>
      <c r="G20" s="63"/>
      <c r="H20" s="4"/>
      <c r="I20" s="64"/>
      <c r="J20" s="4"/>
      <c r="K20" s="65"/>
      <c r="L20" s="66"/>
      <c r="M20" s="20"/>
    </row>
    <row r="21" spans="1:13" s="3" customFormat="1" ht="15.75" customHeight="1">
      <c r="A21" s="11"/>
      <c r="B21" s="12"/>
      <c r="C21" s="141" t="s">
        <v>37</v>
      </c>
      <c r="D21" s="141"/>
      <c r="E21" s="148"/>
      <c r="F21" s="62"/>
      <c r="G21" s="63"/>
      <c r="H21" s="4"/>
      <c r="I21" s="64"/>
      <c r="J21" s="4"/>
      <c r="K21" s="65"/>
      <c r="L21" s="66"/>
      <c r="M21" s="20"/>
    </row>
    <row r="22" spans="1:13" s="3" customFormat="1" ht="15.75" customHeight="1">
      <c r="A22" s="11"/>
      <c r="B22" s="12"/>
      <c r="C22" s="145" t="s">
        <v>38</v>
      </c>
      <c r="D22" s="145"/>
      <c r="E22" s="149"/>
      <c r="F22" s="62"/>
      <c r="G22" s="63"/>
      <c r="H22" s="4"/>
      <c r="I22" s="64"/>
      <c r="J22" s="4"/>
      <c r="K22" s="65"/>
      <c r="L22" s="66"/>
      <c r="M22" s="20"/>
    </row>
    <row r="23" spans="1:13" s="3" customFormat="1" ht="16.5" customHeight="1" thickBot="1">
      <c r="A23" s="32" t="s">
        <v>39</v>
      </c>
      <c r="B23" s="150" t="s">
        <v>40</v>
      </c>
      <c r="C23" s="150"/>
      <c r="D23" s="4"/>
      <c r="E23" s="4"/>
      <c r="F23" s="33" t="s">
        <v>41</v>
      </c>
      <c r="G23" s="51"/>
      <c r="H23" s="52"/>
      <c r="I23" s="53"/>
      <c r="J23" s="52"/>
      <c r="K23" s="54"/>
      <c r="L23" s="55"/>
      <c r="M23" s="20"/>
    </row>
    <row r="24" spans="1:13" s="3" customFormat="1" ht="16.5" customHeight="1" thickBot="1">
      <c r="A24" s="32" t="s">
        <v>42</v>
      </c>
      <c r="B24" s="150" t="s">
        <v>43</v>
      </c>
      <c r="C24" s="150"/>
      <c r="D24" s="150"/>
      <c r="E24" s="151"/>
      <c r="F24" s="33" t="s">
        <v>44</v>
      </c>
      <c r="G24" s="51"/>
      <c r="H24" s="52"/>
      <c r="I24" s="53"/>
      <c r="J24" s="52"/>
      <c r="K24" s="54"/>
      <c r="L24" s="55"/>
      <c r="M24" s="20"/>
    </row>
    <row r="25" spans="1:13" s="3" customFormat="1" ht="15.75" customHeight="1">
      <c r="A25" s="11"/>
      <c r="B25" s="19" t="s">
        <v>16</v>
      </c>
      <c r="C25" s="4" t="s">
        <v>45</v>
      </c>
      <c r="D25" s="4"/>
      <c r="E25" s="4"/>
      <c r="F25" s="39"/>
      <c r="G25" s="45"/>
      <c r="H25" s="47"/>
      <c r="I25" s="48"/>
      <c r="J25" s="47"/>
      <c r="K25" s="49"/>
      <c r="L25" s="50"/>
      <c r="M25" s="20"/>
    </row>
    <row r="26" spans="1:13" s="3" customFormat="1" ht="15.75" customHeight="1">
      <c r="A26" s="11"/>
      <c r="B26" s="19" t="s">
        <v>18</v>
      </c>
      <c r="C26" s="145" t="s">
        <v>46</v>
      </c>
      <c r="D26" s="145"/>
      <c r="E26" s="149"/>
      <c r="F26" s="39"/>
      <c r="G26" s="45"/>
      <c r="H26" s="47"/>
      <c r="I26" s="48"/>
      <c r="J26" s="47"/>
      <c r="K26" s="49"/>
      <c r="L26" s="50"/>
      <c r="M26" s="20"/>
    </row>
    <row r="27" spans="1:13" s="3" customFormat="1" ht="15.75" customHeight="1">
      <c r="A27" s="11"/>
      <c r="B27" s="19" t="s">
        <v>20</v>
      </c>
      <c r="C27" s="4" t="s">
        <v>47</v>
      </c>
      <c r="D27" s="4"/>
      <c r="E27" s="4"/>
      <c r="F27" s="39"/>
      <c r="G27" s="45"/>
      <c r="H27" s="47"/>
      <c r="I27" s="48"/>
      <c r="J27" s="47"/>
      <c r="K27" s="49"/>
      <c r="L27" s="50"/>
      <c r="M27" s="20"/>
    </row>
    <row r="28" spans="1:13" s="3" customFormat="1" ht="16.5" customHeight="1" thickBot="1">
      <c r="A28" s="32" t="s">
        <v>48</v>
      </c>
      <c r="B28" s="152" t="s">
        <v>49</v>
      </c>
      <c r="C28" s="152"/>
      <c r="D28" s="152"/>
      <c r="E28" s="153"/>
      <c r="F28" s="33"/>
      <c r="G28" s="34">
        <f aca="true" t="shared" si="0" ref="G28:L28">G29+G31</f>
        <v>168960</v>
      </c>
      <c r="H28" s="35">
        <f t="shared" si="0"/>
        <v>32756</v>
      </c>
      <c r="I28" s="36">
        <f t="shared" si="0"/>
        <v>201716</v>
      </c>
      <c r="J28" s="35">
        <f t="shared" si="0"/>
        <v>124794</v>
      </c>
      <c r="K28" s="37">
        <f t="shared" si="0"/>
        <v>23331</v>
      </c>
      <c r="L28" s="38">
        <f t="shared" si="0"/>
        <v>148125</v>
      </c>
      <c r="M28" s="20"/>
    </row>
    <row r="29" spans="1:13" s="3" customFormat="1" ht="15.75" customHeight="1">
      <c r="A29" s="11"/>
      <c r="B29" s="19" t="s">
        <v>16</v>
      </c>
      <c r="C29" s="145" t="s">
        <v>50</v>
      </c>
      <c r="D29" s="145"/>
      <c r="E29" s="4"/>
      <c r="F29" s="39"/>
      <c r="G29" s="40">
        <v>168960</v>
      </c>
      <c r="H29" s="41">
        <v>32756</v>
      </c>
      <c r="I29" s="42">
        <f>G29+H29</f>
        <v>201716</v>
      </c>
      <c r="J29" s="41">
        <v>124794</v>
      </c>
      <c r="K29" s="43">
        <v>23331</v>
      </c>
      <c r="L29" s="44">
        <f>J29+K29</f>
        <v>148125</v>
      </c>
      <c r="M29" s="20"/>
    </row>
    <row r="30" spans="1:13" s="3" customFormat="1" ht="15.75" customHeight="1">
      <c r="A30" s="11"/>
      <c r="B30" s="19" t="s">
        <v>18</v>
      </c>
      <c r="C30" s="145" t="s">
        <v>51</v>
      </c>
      <c r="D30" s="145"/>
      <c r="E30" s="4"/>
      <c r="F30" s="39"/>
      <c r="G30" s="68"/>
      <c r="H30" s="69"/>
      <c r="I30" s="70"/>
      <c r="J30" s="69"/>
      <c r="K30" s="71"/>
      <c r="L30" s="72"/>
      <c r="M30" s="20"/>
    </row>
    <row r="31" spans="1:13" s="3" customFormat="1" ht="15.75" customHeight="1">
      <c r="A31" s="11"/>
      <c r="B31" s="19" t="s">
        <v>20</v>
      </c>
      <c r="C31" s="4" t="s">
        <v>52</v>
      </c>
      <c r="D31" s="4"/>
      <c r="E31" s="4"/>
      <c r="F31" s="39"/>
      <c r="G31" s="40">
        <v>0</v>
      </c>
      <c r="H31" s="41">
        <v>0</v>
      </c>
      <c r="I31" s="42">
        <f>G31+H31</f>
        <v>0</v>
      </c>
      <c r="J31" s="41">
        <v>0</v>
      </c>
      <c r="K31" s="43">
        <v>0</v>
      </c>
      <c r="L31" s="44">
        <f>J31+K31</f>
        <v>0</v>
      </c>
      <c r="M31" s="20"/>
    </row>
    <row r="32" spans="1:13" s="3" customFormat="1" ht="16.5" customHeight="1" thickBot="1">
      <c r="A32" s="32" t="s">
        <v>53</v>
      </c>
      <c r="B32" s="152" t="s">
        <v>54</v>
      </c>
      <c r="C32" s="152"/>
      <c r="D32" s="152"/>
      <c r="E32" s="153"/>
      <c r="F32" s="33"/>
      <c r="G32" s="51"/>
      <c r="H32" s="52"/>
      <c r="I32" s="53"/>
      <c r="J32" s="52"/>
      <c r="K32" s="54"/>
      <c r="L32" s="55"/>
      <c r="M32" s="20"/>
    </row>
    <row r="33" spans="1:13" s="3" customFormat="1" ht="15.75" customHeight="1">
      <c r="A33" s="11"/>
      <c r="B33" s="19" t="s">
        <v>16</v>
      </c>
      <c r="C33" s="145" t="s">
        <v>55</v>
      </c>
      <c r="D33" s="145"/>
      <c r="E33" s="149"/>
      <c r="F33" s="39"/>
      <c r="G33" s="45"/>
      <c r="H33" s="47"/>
      <c r="I33" s="48"/>
      <c r="J33" s="47"/>
      <c r="K33" s="49"/>
      <c r="L33" s="50"/>
      <c r="M33" s="20"/>
    </row>
    <row r="34" spans="1:13" s="3" customFormat="1" ht="15.75" customHeight="1">
      <c r="A34" s="11"/>
      <c r="B34" s="19" t="s">
        <v>18</v>
      </c>
      <c r="C34" s="145" t="s">
        <v>56</v>
      </c>
      <c r="D34" s="145"/>
      <c r="E34" s="149"/>
      <c r="F34" s="39"/>
      <c r="G34" s="45"/>
      <c r="H34" s="47"/>
      <c r="I34" s="48"/>
      <c r="J34" s="47"/>
      <c r="K34" s="49"/>
      <c r="L34" s="50"/>
      <c r="M34" s="20"/>
    </row>
    <row r="35" spans="1:13" s="3" customFormat="1" ht="16.5" customHeight="1" thickBot="1">
      <c r="A35" s="32" t="s">
        <v>57</v>
      </c>
      <c r="B35" s="150" t="s">
        <v>58</v>
      </c>
      <c r="C35" s="150"/>
      <c r="D35" s="150"/>
      <c r="E35" s="151"/>
      <c r="F35" s="33"/>
      <c r="G35" s="73">
        <v>90817</v>
      </c>
      <c r="H35" s="74">
        <v>2170</v>
      </c>
      <c r="I35" s="75">
        <f>+G35+H35</f>
        <v>92987</v>
      </c>
      <c r="J35" s="74">
        <v>58567</v>
      </c>
      <c r="K35" s="76">
        <v>1697</v>
      </c>
      <c r="L35" s="77">
        <f>J35+K35</f>
        <v>60264</v>
      </c>
      <c r="M35" s="20"/>
    </row>
    <row r="36" spans="1:13" s="3" customFormat="1" ht="16.5" customHeight="1" thickBot="1">
      <c r="A36" s="32" t="s">
        <v>59</v>
      </c>
      <c r="B36" s="150" t="s">
        <v>60</v>
      </c>
      <c r="C36" s="150"/>
      <c r="D36" s="150"/>
      <c r="E36" s="151"/>
      <c r="F36" s="33"/>
      <c r="G36" s="51"/>
      <c r="H36" s="52"/>
      <c r="I36" s="53"/>
      <c r="J36" s="52"/>
      <c r="K36" s="54"/>
      <c r="L36" s="55"/>
      <c r="M36" s="20"/>
    </row>
    <row r="37" spans="1:13" s="3" customFormat="1" ht="16.5" customHeight="1" thickBot="1">
      <c r="A37" s="32" t="s">
        <v>61</v>
      </c>
      <c r="B37" s="150" t="s">
        <v>62</v>
      </c>
      <c r="C37" s="150"/>
      <c r="D37" s="150"/>
      <c r="E37" s="4"/>
      <c r="F37" s="33" t="s">
        <v>63</v>
      </c>
      <c r="G37" s="78">
        <v>3785</v>
      </c>
      <c r="H37" s="79">
        <v>0</v>
      </c>
      <c r="I37" s="80">
        <f>+G37+H37</f>
        <v>3785</v>
      </c>
      <c r="J37" s="79">
        <v>3186</v>
      </c>
      <c r="K37" s="81">
        <v>20600</v>
      </c>
      <c r="L37" s="82">
        <f>+J37+K37</f>
        <v>23786</v>
      </c>
      <c r="M37" s="20"/>
    </row>
    <row r="38" spans="1:13" s="3" customFormat="1" ht="16.5" customHeight="1" thickBot="1">
      <c r="A38" s="32" t="s">
        <v>64</v>
      </c>
      <c r="B38" s="150" t="s">
        <v>65</v>
      </c>
      <c r="C38" s="150"/>
      <c r="D38" s="4"/>
      <c r="E38" s="4"/>
      <c r="F38" s="33"/>
      <c r="G38" s="73">
        <v>413546</v>
      </c>
      <c r="H38" s="79">
        <v>53779</v>
      </c>
      <c r="I38" s="75">
        <f>+G38+H38</f>
        <v>467325</v>
      </c>
      <c r="J38" s="74">
        <f>J39+J40+J41</f>
        <v>96065</v>
      </c>
      <c r="K38" s="81">
        <v>54246</v>
      </c>
      <c r="L38" s="77">
        <f>L39+L40+L41</f>
        <v>150311</v>
      </c>
      <c r="M38" s="20"/>
    </row>
    <row r="39" spans="1:13" s="3" customFormat="1" ht="15.75" customHeight="1">
      <c r="A39" s="11"/>
      <c r="B39" s="19" t="s">
        <v>16</v>
      </c>
      <c r="C39" s="145" t="s">
        <v>66</v>
      </c>
      <c r="D39" s="145"/>
      <c r="E39" s="149"/>
      <c r="F39" s="39"/>
      <c r="G39" s="83">
        <v>0</v>
      </c>
      <c r="H39" s="84"/>
      <c r="I39" s="85">
        <f>G39</f>
        <v>0</v>
      </c>
      <c r="J39" s="86">
        <v>0</v>
      </c>
      <c r="K39" s="87"/>
      <c r="L39" s="88">
        <f>J39</f>
        <v>0</v>
      </c>
      <c r="M39" s="20"/>
    </row>
    <row r="40" spans="1:13" s="3" customFormat="1" ht="15.75" customHeight="1">
      <c r="A40" s="11"/>
      <c r="B40" s="19" t="s">
        <v>18</v>
      </c>
      <c r="C40" s="145" t="s">
        <v>67</v>
      </c>
      <c r="D40" s="145"/>
      <c r="E40" s="149"/>
      <c r="F40" s="39"/>
      <c r="G40" s="83">
        <v>52971</v>
      </c>
      <c r="H40" s="86">
        <v>53779</v>
      </c>
      <c r="I40" s="85">
        <f>+G40+H40</f>
        <v>106750</v>
      </c>
      <c r="J40" s="86">
        <v>26373</v>
      </c>
      <c r="K40" s="89">
        <v>54246</v>
      </c>
      <c r="L40" s="88">
        <f>+J40+K40</f>
        <v>80619</v>
      </c>
      <c r="M40" s="20"/>
    </row>
    <row r="41" spans="1:13" s="3" customFormat="1" ht="15.75" customHeight="1">
      <c r="A41" s="11"/>
      <c r="B41" s="19" t="s">
        <v>20</v>
      </c>
      <c r="C41" s="145" t="s">
        <v>68</v>
      </c>
      <c r="D41" s="145"/>
      <c r="E41" s="4"/>
      <c r="F41" s="39"/>
      <c r="G41" s="83">
        <v>158698</v>
      </c>
      <c r="H41" s="84"/>
      <c r="I41" s="85">
        <f>G41</f>
        <v>158698</v>
      </c>
      <c r="J41" s="86">
        <v>69692</v>
      </c>
      <c r="K41" s="87"/>
      <c r="L41" s="88">
        <f>J41</f>
        <v>69692</v>
      </c>
      <c r="M41" s="20"/>
    </row>
    <row r="42" spans="1:13" s="3" customFormat="1" ht="15.75" customHeight="1">
      <c r="A42" s="11"/>
      <c r="B42" s="19" t="s">
        <v>22</v>
      </c>
      <c r="C42" s="145" t="s">
        <v>69</v>
      </c>
      <c r="D42" s="145"/>
      <c r="E42" s="4"/>
      <c r="F42" s="39"/>
      <c r="G42" s="83">
        <v>201877</v>
      </c>
      <c r="H42" s="84"/>
      <c r="I42" s="85">
        <f>G42</f>
        <v>201877</v>
      </c>
      <c r="J42" s="84"/>
      <c r="K42" s="87"/>
      <c r="L42" s="90"/>
      <c r="M42" s="20"/>
    </row>
    <row r="43" spans="1:13" s="3" customFormat="1" ht="16.5" customHeight="1" thickBot="1">
      <c r="A43" s="32" t="s">
        <v>70</v>
      </c>
      <c r="B43" s="152" t="s">
        <v>71</v>
      </c>
      <c r="C43" s="152"/>
      <c r="D43" s="152"/>
      <c r="E43" s="4"/>
      <c r="F43" s="33" t="s">
        <v>72</v>
      </c>
      <c r="G43" s="73">
        <v>125198</v>
      </c>
      <c r="H43" s="74">
        <v>506003</v>
      </c>
      <c r="I43" s="75">
        <f>G43+H43</f>
        <v>631201</v>
      </c>
      <c r="J43" s="74">
        <v>462037</v>
      </c>
      <c r="K43" s="76">
        <v>748988</v>
      </c>
      <c r="L43" s="77">
        <f>J43+K43</f>
        <v>1211025</v>
      </c>
      <c r="M43" s="20"/>
    </row>
    <row r="44" spans="1:13" s="3" customFormat="1" ht="16.5" customHeight="1" thickBot="1">
      <c r="A44" s="32" t="s">
        <v>73</v>
      </c>
      <c r="B44" s="154" t="s">
        <v>74</v>
      </c>
      <c r="C44" s="154"/>
      <c r="D44" s="154"/>
      <c r="E44" s="4"/>
      <c r="F44" s="33" t="s">
        <v>75</v>
      </c>
      <c r="G44" s="73">
        <f>+G45+G48+G53</f>
        <v>3879094</v>
      </c>
      <c r="H44" s="91"/>
      <c r="I44" s="75">
        <f>+G44+H44</f>
        <v>3879094</v>
      </c>
      <c r="J44" s="74">
        <f>+J45+J48+J52+J53</f>
        <v>2611852</v>
      </c>
      <c r="K44" s="92"/>
      <c r="L44" s="77">
        <f>+J44</f>
        <v>2611852</v>
      </c>
      <c r="M44" s="20"/>
    </row>
    <row r="45" spans="1:13" s="3" customFormat="1" ht="15.75" customHeight="1">
      <c r="A45" s="11"/>
      <c r="B45" s="19" t="s">
        <v>16</v>
      </c>
      <c r="C45" s="145" t="s">
        <v>76</v>
      </c>
      <c r="D45" s="145"/>
      <c r="E45" s="4"/>
      <c r="F45" s="39"/>
      <c r="G45" s="83">
        <v>3844716</v>
      </c>
      <c r="H45" s="84"/>
      <c r="I45" s="85">
        <f>G45</f>
        <v>3844716</v>
      </c>
      <c r="J45" s="86">
        <v>2600000</v>
      </c>
      <c r="K45" s="87"/>
      <c r="L45" s="88">
        <f>J45</f>
        <v>2600000</v>
      </c>
      <c r="M45" s="20"/>
    </row>
    <row r="46" spans="1:13" s="3" customFormat="1" ht="15.75" customHeight="1">
      <c r="A46" s="11"/>
      <c r="B46" s="12"/>
      <c r="C46" s="145" t="s">
        <v>77</v>
      </c>
      <c r="D46" s="145"/>
      <c r="E46" s="149"/>
      <c r="F46" s="62"/>
      <c r="G46" s="93">
        <v>3844716</v>
      </c>
      <c r="H46" s="94"/>
      <c r="I46" s="95">
        <f>+G46</f>
        <v>3844716</v>
      </c>
      <c r="J46" s="96">
        <v>2600000</v>
      </c>
      <c r="K46" s="97"/>
      <c r="L46" s="98">
        <f>+J46</f>
        <v>2600000</v>
      </c>
      <c r="M46" s="20"/>
    </row>
    <row r="47" spans="1:13" s="3" customFormat="1" ht="15.75" customHeight="1">
      <c r="A47" s="11"/>
      <c r="B47" s="12"/>
      <c r="C47" s="145" t="s">
        <v>78</v>
      </c>
      <c r="D47" s="145"/>
      <c r="E47" s="149"/>
      <c r="F47" s="62"/>
      <c r="G47" s="99"/>
      <c r="H47" s="94"/>
      <c r="I47" s="100"/>
      <c r="J47" s="94"/>
      <c r="K47" s="97"/>
      <c r="L47" s="101"/>
      <c r="M47" s="20"/>
    </row>
    <row r="48" spans="1:13" s="3" customFormat="1" ht="15.75" customHeight="1">
      <c r="A48" s="11"/>
      <c r="B48" s="19" t="s">
        <v>18</v>
      </c>
      <c r="C48" s="141" t="s">
        <v>79</v>
      </c>
      <c r="D48" s="141"/>
      <c r="E48" s="148"/>
      <c r="F48" s="39"/>
      <c r="G48" s="102">
        <f>G49</f>
        <v>31827</v>
      </c>
      <c r="H48" s="84"/>
      <c r="I48" s="103">
        <f>I49</f>
        <v>31827</v>
      </c>
      <c r="J48" s="104">
        <f>J49</f>
        <v>8400</v>
      </c>
      <c r="K48" s="87"/>
      <c r="L48" s="105">
        <f>J48</f>
        <v>8400</v>
      </c>
      <c r="M48" s="20"/>
    </row>
    <row r="49" spans="1:13" s="3" customFormat="1" ht="15.75" customHeight="1">
      <c r="A49" s="11"/>
      <c r="B49" s="19"/>
      <c r="C49" s="155" t="s">
        <v>80</v>
      </c>
      <c r="D49" s="155"/>
      <c r="E49" s="156"/>
      <c r="F49" s="62"/>
      <c r="G49" s="93">
        <v>31827</v>
      </c>
      <c r="H49" s="94"/>
      <c r="I49" s="95">
        <f>G49</f>
        <v>31827</v>
      </c>
      <c r="J49" s="96">
        <v>8400</v>
      </c>
      <c r="K49" s="97"/>
      <c r="L49" s="98">
        <f>J49</f>
        <v>8400</v>
      </c>
      <c r="M49" s="20"/>
    </row>
    <row r="50" spans="1:13" s="3" customFormat="1" ht="15.75" customHeight="1">
      <c r="A50" s="11"/>
      <c r="B50" s="19"/>
      <c r="C50" s="141" t="s">
        <v>81</v>
      </c>
      <c r="D50" s="141"/>
      <c r="E50" s="148"/>
      <c r="F50" s="62"/>
      <c r="G50" s="99"/>
      <c r="H50" s="94"/>
      <c r="I50" s="100"/>
      <c r="J50" s="94"/>
      <c r="K50" s="97"/>
      <c r="L50" s="101"/>
      <c r="M50" s="20"/>
    </row>
    <row r="51" spans="1:13" s="3" customFormat="1" ht="15.75" customHeight="1">
      <c r="A51" s="11"/>
      <c r="B51" s="19"/>
      <c r="C51" s="141" t="s">
        <v>82</v>
      </c>
      <c r="D51" s="141"/>
      <c r="E51" s="148"/>
      <c r="F51" s="62"/>
      <c r="G51" s="99"/>
      <c r="H51" s="94"/>
      <c r="I51" s="100"/>
      <c r="J51" s="94"/>
      <c r="K51" s="97"/>
      <c r="L51" s="101"/>
      <c r="M51" s="20"/>
    </row>
    <row r="52" spans="1:13" s="3" customFormat="1" ht="15.75" customHeight="1">
      <c r="A52" s="11"/>
      <c r="B52" s="19" t="s">
        <v>20</v>
      </c>
      <c r="C52" s="155" t="s">
        <v>83</v>
      </c>
      <c r="D52" s="155"/>
      <c r="E52" s="156"/>
      <c r="F52" s="39"/>
      <c r="G52" s="106"/>
      <c r="H52" s="84"/>
      <c r="I52" s="107"/>
      <c r="J52" s="86">
        <v>901</v>
      </c>
      <c r="K52" s="87"/>
      <c r="L52" s="88">
        <f>+J52</f>
        <v>901</v>
      </c>
      <c r="M52" s="20"/>
    </row>
    <row r="53" spans="1:13" s="3" customFormat="1" ht="15.75" customHeight="1">
      <c r="A53" s="11"/>
      <c r="B53" s="108" t="s">
        <v>22</v>
      </c>
      <c r="C53" s="145" t="s">
        <v>84</v>
      </c>
      <c r="D53" s="145"/>
      <c r="E53" s="149"/>
      <c r="F53" s="39"/>
      <c r="G53" s="83">
        <v>2551</v>
      </c>
      <c r="H53" s="84"/>
      <c r="I53" s="85">
        <f>+G53</f>
        <v>2551</v>
      </c>
      <c r="J53" s="86">
        <v>2551</v>
      </c>
      <c r="K53" s="87"/>
      <c r="L53" s="88">
        <f>+J53</f>
        <v>2551</v>
      </c>
      <c r="M53" s="20"/>
    </row>
    <row r="54" spans="1:13" s="3" customFormat="1" ht="15.75" customHeight="1">
      <c r="A54" s="11"/>
      <c r="B54" s="108" t="s">
        <v>24</v>
      </c>
      <c r="C54" s="145" t="s">
        <v>85</v>
      </c>
      <c r="D54" s="145"/>
      <c r="E54" s="4"/>
      <c r="F54" s="39" t="s">
        <v>86</v>
      </c>
      <c r="G54" s="106"/>
      <c r="H54" s="84"/>
      <c r="I54" s="107"/>
      <c r="J54" s="84"/>
      <c r="K54" s="87"/>
      <c r="L54" s="90"/>
      <c r="M54" s="20"/>
    </row>
    <row r="55" spans="1:13" s="3" customFormat="1" ht="15.75" customHeight="1">
      <c r="A55" s="11"/>
      <c r="B55" s="108" t="s">
        <v>26</v>
      </c>
      <c r="C55" s="4" t="s">
        <v>87</v>
      </c>
      <c r="D55" s="4"/>
      <c r="E55" s="4"/>
      <c r="F55" s="39"/>
      <c r="G55" s="106"/>
      <c r="H55" s="84"/>
      <c r="I55" s="107"/>
      <c r="J55" s="84"/>
      <c r="K55" s="87"/>
      <c r="L55" s="90"/>
      <c r="M55" s="20"/>
    </row>
    <row r="56" spans="1:13" s="3" customFormat="1" ht="15.75" customHeight="1">
      <c r="A56" s="11"/>
      <c r="B56" s="12"/>
      <c r="C56" s="145" t="s">
        <v>88</v>
      </c>
      <c r="D56" s="145"/>
      <c r="E56" s="4"/>
      <c r="F56" s="62"/>
      <c r="G56" s="99"/>
      <c r="H56" s="94"/>
      <c r="I56" s="100"/>
      <c r="J56" s="94"/>
      <c r="K56" s="97"/>
      <c r="L56" s="101"/>
      <c r="M56" s="20"/>
    </row>
    <row r="57" spans="1:13" s="3" customFormat="1" ht="15.75" customHeight="1">
      <c r="A57" s="11"/>
      <c r="B57" s="12"/>
      <c r="C57" s="145" t="s">
        <v>89</v>
      </c>
      <c r="D57" s="145"/>
      <c r="E57" s="149"/>
      <c r="F57" s="62"/>
      <c r="G57" s="99"/>
      <c r="H57" s="94"/>
      <c r="I57" s="109"/>
      <c r="J57" s="94"/>
      <c r="K57" s="97"/>
      <c r="L57" s="101"/>
      <c r="M57" s="20"/>
    </row>
    <row r="58" spans="1:13" s="3" customFormat="1" ht="16.5" customHeight="1" thickBot="1">
      <c r="A58" s="32" t="s">
        <v>90</v>
      </c>
      <c r="B58" s="67" t="s">
        <v>91</v>
      </c>
      <c r="C58" s="4"/>
      <c r="D58" s="4"/>
      <c r="E58" s="4"/>
      <c r="F58" s="33"/>
      <c r="G58" s="73">
        <f>G59+G60</f>
        <v>629262</v>
      </c>
      <c r="H58" s="91"/>
      <c r="I58" s="75">
        <f>G58</f>
        <v>629262</v>
      </c>
      <c r="J58" s="74">
        <f>J59+J60</f>
        <v>266746</v>
      </c>
      <c r="K58" s="92"/>
      <c r="L58" s="77">
        <f>J58</f>
        <v>266746</v>
      </c>
      <c r="M58" s="20"/>
    </row>
    <row r="59" spans="1:13" s="3" customFormat="1" ht="15.75" customHeight="1">
      <c r="A59" s="11"/>
      <c r="B59" s="19" t="s">
        <v>16</v>
      </c>
      <c r="C59" s="141" t="s">
        <v>92</v>
      </c>
      <c r="D59" s="141"/>
      <c r="E59" s="4"/>
      <c r="F59" s="39"/>
      <c r="G59" s="83">
        <v>629262</v>
      </c>
      <c r="H59" s="84"/>
      <c r="I59" s="85">
        <f>G59</f>
        <v>629262</v>
      </c>
      <c r="J59" s="86">
        <v>235121</v>
      </c>
      <c r="K59" s="87"/>
      <c r="L59" s="88">
        <f>J59</f>
        <v>235121</v>
      </c>
      <c r="M59" s="20"/>
    </row>
    <row r="60" spans="1:13" s="3" customFormat="1" ht="15.75" customHeight="1">
      <c r="A60" s="11"/>
      <c r="B60" s="19" t="s">
        <v>18</v>
      </c>
      <c r="C60" s="141" t="s">
        <v>93</v>
      </c>
      <c r="D60" s="141"/>
      <c r="E60" s="4"/>
      <c r="F60" s="39"/>
      <c r="G60" s="83">
        <v>0</v>
      </c>
      <c r="H60" s="84"/>
      <c r="I60" s="85">
        <f>G60</f>
        <v>0</v>
      </c>
      <c r="J60" s="86">
        <v>31625</v>
      </c>
      <c r="K60" s="87"/>
      <c r="L60" s="88">
        <f>J60</f>
        <v>31625</v>
      </c>
      <c r="M60" s="20"/>
    </row>
    <row r="61" spans="1:13" s="3" customFormat="1" ht="15.75" customHeight="1">
      <c r="A61" s="11"/>
      <c r="B61" s="12"/>
      <c r="C61" s="4"/>
      <c r="D61" s="4"/>
      <c r="E61" s="4"/>
      <c r="F61" s="62"/>
      <c r="G61" s="99"/>
      <c r="H61" s="94"/>
      <c r="I61" s="100"/>
      <c r="J61" s="94"/>
      <c r="K61" s="97"/>
      <c r="L61" s="101"/>
      <c r="M61" s="20"/>
    </row>
    <row r="62" spans="1:13" s="3" customFormat="1" ht="16.5" customHeight="1" thickBot="1">
      <c r="A62" s="11"/>
      <c r="B62" s="157" t="s">
        <v>94</v>
      </c>
      <c r="C62" s="157"/>
      <c r="D62" s="157"/>
      <c r="E62" s="4"/>
      <c r="F62" s="110" t="s">
        <v>95</v>
      </c>
      <c r="G62" s="111">
        <f>+G58+G44+G43+G38+G35+G28+G9+G37</f>
        <v>22368632</v>
      </c>
      <c r="H62" s="112">
        <f>+H58+H44+H43+H38+H35+H28+H9+H37</f>
        <v>8376217</v>
      </c>
      <c r="I62" s="113">
        <f>+I58+I44+I43+I38+I35+I28+I9+I37</f>
        <v>30744849</v>
      </c>
      <c r="J62" s="111">
        <f>+J58+J44+J43+J38+J35+J28+J9+J37</f>
        <v>12946048</v>
      </c>
      <c r="K62" s="112">
        <f>+K58+K44+K43+K38+K35+K28+K9+K37+K17</f>
        <v>10454059</v>
      </c>
      <c r="L62" s="114">
        <f>+J62+K62</f>
        <v>23400107</v>
      </c>
      <c r="M62" s="20"/>
    </row>
    <row r="63" spans="1:13" s="3" customFormat="1" ht="16.5" customHeight="1" thickTop="1">
      <c r="A63" s="22"/>
      <c r="B63" s="23"/>
      <c r="C63" s="24"/>
      <c r="D63" s="24"/>
      <c r="E63" s="25"/>
      <c r="F63" s="115"/>
      <c r="G63" s="99"/>
      <c r="H63" s="94"/>
      <c r="I63" s="100"/>
      <c r="J63" s="94"/>
      <c r="K63" s="97"/>
      <c r="L63" s="101"/>
      <c r="M63" s="20"/>
    </row>
    <row r="64" spans="1:13" s="3" customFormat="1" ht="15.75" customHeight="1">
      <c r="A64" s="11"/>
      <c r="B64" s="155" t="s">
        <v>96</v>
      </c>
      <c r="C64" s="155"/>
      <c r="D64" s="155"/>
      <c r="E64" s="156"/>
      <c r="F64" s="115" t="s">
        <v>97</v>
      </c>
      <c r="G64" s="116"/>
      <c r="H64" s="117"/>
      <c r="I64" s="118"/>
      <c r="J64" s="117"/>
      <c r="K64" s="119"/>
      <c r="L64" s="120"/>
      <c r="M64" s="20"/>
    </row>
    <row r="65" spans="1:13" s="3" customFormat="1" ht="15.75" customHeight="1">
      <c r="A65" s="11"/>
      <c r="B65" s="12"/>
      <c r="C65" s="4"/>
      <c r="D65" s="4"/>
      <c r="E65" s="66"/>
      <c r="F65" s="115"/>
      <c r="G65" s="99"/>
      <c r="H65" s="94"/>
      <c r="I65" s="100"/>
      <c r="J65" s="94"/>
      <c r="K65" s="97"/>
      <c r="L65" s="101"/>
      <c r="M65" s="20"/>
    </row>
    <row r="66" spans="1:13" s="3" customFormat="1" ht="16.5" customHeight="1" thickBot="1">
      <c r="A66" s="11" t="s">
        <v>13</v>
      </c>
      <c r="B66" s="155" t="s">
        <v>98</v>
      </c>
      <c r="C66" s="155"/>
      <c r="D66" s="155"/>
      <c r="E66" s="156"/>
      <c r="F66" s="121" t="s">
        <v>99</v>
      </c>
      <c r="G66" s="78">
        <v>793442</v>
      </c>
      <c r="H66" s="79">
        <v>1336530</v>
      </c>
      <c r="I66" s="80">
        <f>G66+H66</f>
        <v>2129972</v>
      </c>
      <c r="J66" s="79">
        <v>185293</v>
      </c>
      <c r="K66" s="81">
        <v>1520895</v>
      </c>
      <c r="L66" s="82">
        <f>J66+K66</f>
        <v>1706188</v>
      </c>
      <c r="M66" s="20"/>
    </row>
    <row r="67" spans="1:13" s="3" customFormat="1" ht="16.5" customHeight="1" thickBot="1">
      <c r="A67" s="11" t="s">
        <v>100</v>
      </c>
      <c r="B67" s="141" t="s">
        <v>101</v>
      </c>
      <c r="C67" s="141"/>
      <c r="D67" s="4"/>
      <c r="E67" s="66"/>
      <c r="F67" s="121" t="s">
        <v>102</v>
      </c>
      <c r="G67" s="78">
        <v>0</v>
      </c>
      <c r="H67" s="79">
        <v>499135</v>
      </c>
      <c r="I67" s="80">
        <f>G67+H67</f>
        <v>499135</v>
      </c>
      <c r="J67" s="122">
        <v>0</v>
      </c>
      <c r="K67" s="81">
        <v>819512</v>
      </c>
      <c r="L67" s="82">
        <f>J67+K67</f>
        <v>819512</v>
      </c>
      <c r="M67" s="20"/>
    </row>
    <row r="68" spans="1:13" s="3" customFormat="1" ht="16.5" customHeight="1" thickBot="1">
      <c r="A68" s="11" t="s">
        <v>31</v>
      </c>
      <c r="B68" s="155" t="s">
        <v>103</v>
      </c>
      <c r="C68" s="155"/>
      <c r="D68" s="155"/>
      <c r="E68" s="156"/>
      <c r="F68" s="121" t="s">
        <v>104</v>
      </c>
      <c r="G68" s="123">
        <v>0</v>
      </c>
      <c r="H68" s="124">
        <v>0</v>
      </c>
      <c r="I68" s="125"/>
      <c r="J68" s="124">
        <v>0</v>
      </c>
      <c r="K68" s="126">
        <v>0</v>
      </c>
      <c r="L68" s="127">
        <f>J68+K68</f>
        <v>0</v>
      </c>
      <c r="M68" s="20"/>
    </row>
    <row r="69" spans="1:13" s="3" customFormat="1" ht="16.5" customHeight="1" thickBot="1">
      <c r="A69" s="11" t="s">
        <v>105</v>
      </c>
      <c r="B69" s="155" t="s">
        <v>106</v>
      </c>
      <c r="C69" s="155"/>
      <c r="D69" s="155"/>
      <c r="E69" s="156"/>
      <c r="F69" s="121"/>
      <c r="G69" s="128"/>
      <c r="H69" s="129"/>
      <c r="I69" s="130"/>
      <c r="J69" s="129"/>
      <c r="K69" s="129"/>
      <c r="L69" s="130"/>
      <c r="M69" s="20"/>
    </row>
    <row r="70" spans="1:13" s="3" customFormat="1" ht="16.5" customHeight="1" thickBot="1">
      <c r="A70" s="131"/>
      <c r="B70" s="158" t="s">
        <v>12</v>
      </c>
      <c r="C70" s="158"/>
      <c r="D70" s="132"/>
      <c r="E70" s="133"/>
      <c r="F70" s="134"/>
      <c r="G70" s="111">
        <f aca="true" t="shared" si="1" ref="G70:L70">SUM(G66:G69)</f>
        <v>793442</v>
      </c>
      <c r="H70" s="112">
        <f t="shared" si="1"/>
        <v>1835665</v>
      </c>
      <c r="I70" s="113">
        <f t="shared" si="1"/>
        <v>2629107</v>
      </c>
      <c r="J70" s="111">
        <f t="shared" si="1"/>
        <v>185293</v>
      </c>
      <c r="K70" s="112">
        <f t="shared" si="1"/>
        <v>2340407</v>
      </c>
      <c r="L70" s="114">
        <f t="shared" si="1"/>
        <v>2525700</v>
      </c>
      <c r="M70" s="20"/>
    </row>
    <row r="71" spans="1:13" s="3" customFormat="1" ht="16.5" customHeight="1" thickTop="1">
      <c r="A71" s="11"/>
      <c r="B71" s="12"/>
      <c r="C71" s="4"/>
      <c r="D71" s="4"/>
      <c r="E71" s="4"/>
      <c r="F71" s="8"/>
      <c r="G71" s="4"/>
      <c r="H71" s="4"/>
      <c r="I71" s="4"/>
      <c r="J71" s="4"/>
      <c r="K71" s="4"/>
      <c r="L71" s="4"/>
      <c r="M71" s="20"/>
    </row>
    <row r="72" spans="1:13" s="3" customFormat="1" ht="15.75" customHeight="1">
      <c r="A72" s="135"/>
      <c r="B72" s="12"/>
      <c r="C72" s="4"/>
      <c r="D72" s="4"/>
      <c r="E72" s="4"/>
      <c r="F72" s="8"/>
      <c r="G72" s="4"/>
      <c r="H72" s="4"/>
      <c r="I72" s="4"/>
      <c r="J72" s="4"/>
      <c r="K72" s="4"/>
      <c r="L72" s="4"/>
      <c r="M72" s="20"/>
    </row>
    <row r="73" spans="1:13" s="3" customFormat="1" ht="16.5" customHeight="1" thickBot="1">
      <c r="A73" s="136"/>
      <c r="B73" s="137"/>
      <c r="C73" s="138"/>
      <c r="D73" s="138"/>
      <c r="E73" s="138"/>
      <c r="F73" s="139"/>
      <c r="G73" s="138"/>
      <c r="H73" s="138"/>
      <c r="I73" s="138"/>
      <c r="J73" s="138"/>
      <c r="K73" s="138"/>
      <c r="L73" s="138"/>
      <c r="M73" s="140"/>
    </row>
  </sheetData>
  <sheetProtection/>
  <mergeCells count="60">
    <mergeCell ref="B64:E64"/>
    <mergeCell ref="B66:E66"/>
    <mergeCell ref="B67:C67"/>
    <mergeCell ref="B68:E68"/>
    <mergeCell ref="B69:E69"/>
    <mergeCell ref="B70:C70"/>
    <mergeCell ref="C54:D54"/>
    <mergeCell ref="C56:D56"/>
    <mergeCell ref="C57:E57"/>
    <mergeCell ref="C59:D59"/>
    <mergeCell ref="C60:D60"/>
    <mergeCell ref="B62:D62"/>
    <mergeCell ref="C48:E48"/>
    <mergeCell ref="C49:E49"/>
    <mergeCell ref="C50:E50"/>
    <mergeCell ref="C51:E51"/>
    <mergeCell ref="C52:E52"/>
    <mergeCell ref="C53:E53"/>
    <mergeCell ref="C42:D42"/>
    <mergeCell ref="B43:D43"/>
    <mergeCell ref="B44:D44"/>
    <mergeCell ref="C45:D45"/>
    <mergeCell ref="C46:E46"/>
    <mergeCell ref="C47:E47"/>
    <mergeCell ref="B36:E36"/>
    <mergeCell ref="B37:D37"/>
    <mergeCell ref="B38:C38"/>
    <mergeCell ref="C39:E39"/>
    <mergeCell ref="C40:E40"/>
    <mergeCell ref="C41:D41"/>
    <mergeCell ref="C29:D29"/>
    <mergeCell ref="C30:D30"/>
    <mergeCell ref="B32:E32"/>
    <mergeCell ref="C33:E33"/>
    <mergeCell ref="C34:E34"/>
    <mergeCell ref="B35:E35"/>
    <mergeCell ref="C21:E21"/>
    <mergeCell ref="C22:E22"/>
    <mergeCell ref="B23:C23"/>
    <mergeCell ref="B24:E24"/>
    <mergeCell ref="C26:E26"/>
    <mergeCell ref="B28:E28"/>
    <mergeCell ref="C15:E15"/>
    <mergeCell ref="B16:E16"/>
    <mergeCell ref="B17:D17"/>
    <mergeCell ref="C18:E18"/>
    <mergeCell ref="C19:E19"/>
    <mergeCell ref="C20:E20"/>
    <mergeCell ref="B9:C9"/>
    <mergeCell ref="C10:D10"/>
    <mergeCell ref="C11:E11"/>
    <mergeCell ref="C12:E12"/>
    <mergeCell ref="C13:E13"/>
    <mergeCell ref="C14:D14"/>
    <mergeCell ref="C3:D3"/>
    <mergeCell ref="E3:G3"/>
    <mergeCell ref="E4:G4"/>
    <mergeCell ref="E5:G5"/>
    <mergeCell ref="J6:L6"/>
    <mergeCell ref="B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2014-05-09T10:54:31Z</dcterms:created>
  <dcterms:modified xsi:type="dcterms:W3CDTF">2014-05-09T10:54:31Z</dcterms:modified>
  <cp:category/>
  <cp:version/>
  <cp:contentType/>
  <cp:contentStatus/>
</cp:coreProperties>
</file>