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hsbc-bank-as-a06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<sst xmlns="http://schemas.openxmlformats.org/spreadsheetml/2006/main" count="119" uniqueCount="87">
  <si>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HSBC BANK A.Ş.</t>
  </si>
  <si>
    <t>KARŞILAŞTIRMALI BİLANÇOSU</t>
  </si>
  <si>
    <t>(YTL)</t>
  </si>
  <si>
    <t>CARİ DÖNEM</t>
  </si>
  <si>
    <t>ÖNCEKİ DÖNEM</t>
  </si>
  <si>
    <t>AKTİFLER</t>
  </si>
  <si>
    <t>(  31/12/2006)</t>
  </si>
  <si>
    <t>(  31/12/2005)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</si>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</sst>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 horizontal="center"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 horizontal="center"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38" xfId="0" applyNumberFormat="1" applyFont="1" applyFill="1" applyBorder="1" applyAlignment="1">
      <alignment/>
    </xf>
    <xf numFmtId="3" fontId="20" fillId="33" borderId="39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 horizontal="center"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left"/>
    </xf>
    <xf numFmtId="3" fontId="19" fillId="33" borderId="45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0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47" xfId="0" applyNumberFormat="1" applyFont="1" applyFill="1" applyBorder="1" applyAlignment="1">
      <alignment horizontal="left"/>
    </xf>
    <xf numFmtId="3" fontId="19" fillId="33" borderId="47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47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47" xfId="0" applyNumberFormat="1" applyFont="1" applyFill="1" applyBorder="1" applyAlignment="1" quotePrefix="1">
      <alignment horizontal="left"/>
    </xf>
    <xf numFmtId="3" fontId="20" fillId="33" borderId="40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59" t="s">
        <v>0</v>
      </c>
      <c r="F2" s="59"/>
      <c r="G2" s="59"/>
      <c r="H2" s="1"/>
      <c r="I2" s="1"/>
      <c r="J2" s="10"/>
      <c r="K2" s="1"/>
      <c r="L2" s="10"/>
      <c r="M2" s="11"/>
    </row>
    <row r="3" spans="1:13" s="2" customFormat="1" ht="15.75" customHeight="1">
      <c r="A3" s="7"/>
      <c r="B3" s="3"/>
      <c r="C3" s="1"/>
      <c r="D3" s="9"/>
      <c r="E3" s="59" t="s">
        <v>1</v>
      </c>
      <c r="F3" s="59"/>
      <c r="G3" s="59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0" t="s">
        <v>2</v>
      </c>
      <c r="F4" s="60"/>
      <c r="G4" s="60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1" t="s">
        <v>4</v>
      </c>
      <c r="K5" s="61"/>
      <c r="L5" s="61"/>
      <c r="M5" s="11"/>
    </row>
    <row r="6" spans="1:13" s="2" customFormat="1" ht="22.5" customHeight="1" thickBot="1">
      <c r="A6" s="7"/>
      <c r="B6" s="63" t="s">
        <v>5</v>
      </c>
      <c r="C6" s="63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64" t="s">
        <v>13</v>
      </c>
      <c r="C8" s="64"/>
      <c r="D8" s="64"/>
      <c r="E8" s="8"/>
      <c r="F8" s="24"/>
      <c r="G8" s="25">
        <f>G9+G10+G11</f>
        <v>2355707</v>
      </c>
      <c r="H8" s="26">
        <f>H9+H10+H11</f>
        <v>1925281</v>
      </c>
      <c r="I8" s="27">
        <f aca="true" t="shared" si="0" ref="I8:I13">G8+H8</f>
        <v>4280988</v>
      </c>
      <c r="J8" s="25">
        <f>J9+J10+J11</f>
        <v>1052853</v>
      </c>
      <c r="K8" s="26">
        <f>K9+K10+K11</f>
        <v>635277</v>
      </c>
      <c r="L8" s="27">
        <f aca="true" t="shared" si="1" ref="L8:L39">J8+K8</f>
        <v>1688130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2355431</v>
      </c>
      <c r="H9" s="32">
        <v>1925281</v>
      </c>
      <c r="I9" s="33">
        <f t="shared" si="0"/>
        <v>4280712</v>
      </c>
      <c r="J9" s="31">
        <v>1052853</v>
      </c>
      <c r="K9" s="32">
        <v>0</v>
      </c>
      <c r="L9" s="33">
        <f t="shared" si="1"/>
        <v>1052853</v>
      </c>
      <c r="M9" s="11"/>
    </row>
    <row r="10" spans="1:13" s="2" customFormat="1" ht="15.75" customHeight="1">
      <c r="A10" s="7"/>
      <c r="B10" s="29" t="s">
        <v>16</v>
      </c>
      <c r="C10" s="62" t="s">
        <v>17</v>
      </c>
      <c r="D10" s="62"/>
      <c r="E10" s="3"/>
      <c r="F10" s="30"/>
      <c r="G10" s="31">
        <v>0</v>
      </c>
      <c r="H10" s="32">
        <v>0</v>
      </c>
      <c r="I10" s="33">
        <f t="shared" si="0"/>
        <v>0</v>
      </c>
      <c r="J10" s="31">
        <v>0</v>
      </c>
      <c r="K10" s="32">
        <v>635046</v>
      </c>
      <c r="L10" s="33">
        <f t="shared" si="1"/>
        <v>635046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276</v>
      </c>
      <c r="H11" s="32">
        <v>0</v>
      </c>
      <c r="I11" s="33">
        <f t="shared" si="0"/>
        <v>276</v>
      </c>
      <c r="J11" s="31">
        <v>0</v>
      </c>
      <c r="K11" s="32">
        <v>231</v>
      </c>
      <c r="L11" s="33">
        <f t="shared" si="1"/>
        <v>231</v>
      </c>
      <c r="M11" s="11"/>
    </row>
    <row r="12" spans="1:13" s="22" customFormat="1" ht="16.5" customHeight="1" thickBot="1">
      <c r="A12" s="23" t="s">
        <v>20</v>
      </c>
      <c r="B12" s="65" t="s">
        <v>21</v>
      </c>
      <c r="C12" s="65"/>
      <c r="D12" s="8"/>
      <c r="E12" s="8"/>
      <c r="F12" s="24" t="s">
        <v>22</v>
      </c>
      <c r="G12" s="25">
        <f>G13+G14</f>
        <v>169505359</v>
      </c>
      <c r="H12" s="26">
        <f>H13+H14</f>
        <v>361684041</v>
      </c>
      <c r="I12" s="27">
        <f t="shared" si="0"/>
        <v>531189400</v>
      </c>
      <c r="J12" s="25">
        <f>J13+J14</f>
        <v>138765518</v>
      </c>
      <c r="K12" s="26">
        <f>K13+K14</f>
        <v>232949837</v>
      </c>
      <c r="L12" s="27">
        <f t="shared" si="1"/>
        <v>371715355</v>
      </c>
      <c r="M12" s="28"/>
    </row>
    <row r="13" spans="1:13" s="2" customFormat="1" ht="15.75" customHeight="1">
      <c r="A13" s="7"/>
      <c r="B13" s="29" t="s">
        <v>14</v>
      </c>
      <c r="C13" s="66" t="s">
        <v>23</v>
      </c>
      <c r="D13" s="66"/>
      <c r="E13" s="67"/>
      <c r="F13" s="30"/>
      <c r="G13" s="31">
        <v>7440676</v>
      </c>
      <c r="H13" s="32">
        <v>52563405</v>
      </c>
      <c r="I13" s="33">
        <f t="shared" si="0"/>
        <v>60004081</v>
      </c>
      <c r="J13" s="31">
        <v>23982714</v>
      </c>
      <c r="K13" s="32">
        <v>13219584</v>
      </c>
      <c r="L13" s="33">
        <f t="shared" si="1"/>
        <v>37202298</v>
      </c>
      <c r="M13" s="11"/>
    </row>
    <row r="14" spans="1:13" s="2" customFormat="1" ht="15.75" customHeight="1">
      <c r="A14" s="7"/>
      <c r="B14" s="29" t="s">
        <v>16</v>
      </c>
      <c r="C14" s="62" t="s">
        <v>24</v>
      </c>
      <c r="D14" s="62"/>
      <c r="E14" s="3"/>
      <c r="F14" s="30"/>
      <c r="G14" s="35">
        <f>G15+G16+G17</f>
        <v>162064683</v>
      </c>
      <c r="H14" s="32">
        <f>H15+H16+H17</f>
        <v>309120636</v>
      </c>
      <c r="I14" s="33">
        <f>G16+H14</f>
        <v>471185319</v>
      </c>
      <c r="J14" s="35">
        <f>J15+J16+J17</f>
        <v>114782804</v>
      </c>
      <c r="K14" s="32">
        <f>K15+K16+K17</f>
        <v>219730253</v>
      </c>
      <c r="L14" s="33">
        <f t="shared" si="1"/>
        <v>334513057</v>
      </c>
      <c r="M14" s="11"/>
    </row>
    <row r="15" spans="1:13" s="2" customFormat="1" ht="15.75" customHeight="1">
      <c r="A15" s="7"/>
      <c r="B15" s="34"/>
      <c r="C15" s="62" t="s">
        <v>25</v>
      </c>
      <c r="D15" s="62"/>
      <c r="E15" s="3"/>
      <c r="F15" s="36"/>
      <c r="G15" s="37">
        <v>0</v>
      </c>
      <c r="H15" s="38">
        <v>0</v>
      </c>
      <c r="I15" s="39">
        <f aca="true" t="shared" si="2" ref="I15:I57">G15+H15</f>
        <v>0</v>
      </c>
      <c r="J15" s="37">
        <v>0</v>
      </c>
      <c r="K15" s="38">
        <v>0</v>
      </c>
      <c r="L15" s="39">
        <f t="shared" si="1"/>
        <v>0</v>
      </c>
      <c r="M15" s="11"/>
    </row>
    <row r="16" spans="1:13" s="2" customFormat="1" ht="15.75" customHeight="1">
      <c r="A16" s="7"/>
      <c r="B16" s="34"/>
      <c r="C16" s="62" t="s">
        <v>26</v>
      </c>
      <c r="D16" s="62"/>
      <c r="E16" s="68"/>
      <c r="F16" s="36"/>
      <c r="G16" s="37">
        <v>162064683</v>
      </c>
      <c r="H16" s="38">
        <v>309120636</v>
      </c>
      <c r="I16" s="39">
        <f t="shared" si="2"/>
        <v>471185319</v>
      </c>
      <c r="J16" s="37">
        <v>114782804</v>
      </c>
      <c r="K16" s="38">
        <v>219730253</v>
      </c>
      <c r="L16" s="40">
        <f t="shared" si="1"/>
        <v>334513057</v>
      </c>
      <c r="M16" s="11"/>
    </row>
    <row r="17" spans="1:13" s="2" customFormat="1" ht="15.75" customHeight="1">
      <c r="A17" s="7"/>
      <c r="B17" s="34"/>
      <c r="C17" s="62" t="s">
        <v>27</v>
      </c>
      <c r="D17" s="62"/>
      <c r="E17" s="68"/>
      <c r="F17" s="36"/>
      <c r="G17" s="37">
        <v>0</v>
      </c>
      <c r="H17" s="38">
        <v>0</v>
      </c>
      <c r="I17" s="39">
        <f t="shared" si="2"/>
        <v>0</v>
      </c>
      <c r="J17" s="37">
        <v>0</v>
      </c>
      <c r="K17" s="38">
        <v>0</v>
      </c>
      <c r="L17" s="39">
        <f t="shared" si="1"/>
        <v>0</v>
      </c>
      <c r="M17" s="11"/>
    </row>
    <row r="18" spans="1:13" s="22" customFormat="1" ht="16.5" customHeight="1" thickBot="1">
      <c r="A18" s="23" t="s">
        <v>28</v>
      </c>
      <c r="B18" s="65" t="s">
        <v>29</v>
      </c>
      <c r="C18" s="65"/>
      <c r="D18" s="65"/>
      <c r="E18" s="69"/>
      <c r="F18" s="24" t="s">
        <v>30</v>
      </c>
      <c r="G18" s="25">
        <f>G19+G20+G21+G22</f>
        <v>3282398</v>
      </c>
      <c r="H18" s="26">
        <f>H19+H20+H21+H22</f>
        <v>7044316</v>
      </c>
      <c r="I18" s="27">
        <f t="shared" si="2"/>
        <v>10326714</v>
      </c>
      <c r="J18" s="25">
        <f>J19+J20+J21+J22</f>
        <v>3011374</v>
      </c>
      <c r="K18" s="26">
        <f>K19+K20+K21+K22</f>
        <v>3397649</v>
      </c>
      <c r="L18" s="27">
        <f t="shared" si="1"/>
        <v>6409023</v>
      </c>
      <c r="M18" s="28"/>
    </row>
    <row r="19" spans="1:13" s="2" customFormat="1" ht="15.75" customHeight="1">
      <c r="A19" s="7"/>
      <c r="B19" s="29" t="s">
        <v>14</v>
      </c>
      <c r="C19" s="62" t="s">
        <v>31</v>
      </c>
      <c r="D19" s="62"/>
      <c r="E19" s="68"/>
      <c r="F19" s="30"/>
      <c r="G19" s="31">
        <v>0</v>
      </c>
      <c r="H19" s="32">
        <v>0</v>
      </c>
      <c r="I19" s="33">
        <f t="shared" si="2"/>
        <v>0</v>
      </c>
      <c r="J19" s="31">
        <v>0</v>
      </c>
      <c r="K19" s="32">
        <v>0</v>
      </c>
      <c r="L19" s="33">
        <f t="shared" si="1"/>
        <v>0</v>
      </c>
      <c r="M19" s="11"/>
    </row>
    <row r="20" spans="1:13" s="2" customFormat="1" ht="15.75" customHeight="1">
      <c r="A20" s="7"/>
      <c r="B20" s="29" t="s">
        <v>16</v>
      </c>
      <c r="C20" s="62" t="s">
        <v>32</v>
      </c>
      <c r="D20" s="62"/>
      <c r="E20" s="68"/>
      <c r="F20" s="30"/>
      <c r="G20" s="31">
        <v>0</v>
      </c>
      <c r="H20" s="32">
        <v>0</v>
      </c>
      <c r="I20" s="33">
        <f t="shared" si="2"/>
        <v>0</v>
      </c>
      <c r="J20" s="31">
        <v>0</v>
      </c>
      <c r="K20" s="32">
        <v>0</v>
      </c>
      <c r="L20" s="33">
        <f t="shared" si="1"/>
        <v>0</v>
      </c>
      <c r="M20" s="11"/>
    </row>
    <row r="21" spans="1:13" s="2" customFormat="1" ht="15.75" customHeight="1">
      <c r="A21" s="7"/>
      <c r="B21" s="29" t="s">
        <v>18</v>
      </c>
      <c r="C21" s="62" t="s">
        <v>33</v>
      </c>
      <c r="D21" s="62"/>
      <c r="E21" s="3"/>
      <c r="F21" s="30"/>
      <c r="G21" s="31">
        <v>0</v>
      </c>
      <c r="H21" s="32">
        <v>0</v>
      </c>
      <c r="I21" s="33">
        <f t="shared" si="2"/>
        <v>0</v>
      </c>
      <c r="J21" s="31">
        <v>0</v>
      </c>
      <c r="K21" s="32">
        <v>0</v>
      </c>
      <c r="L21" s="33">
        <f t="shared" si="1"/>
        <v>0</v>
      </c>
      <c r="M21" s="11"/>
    </row>
    <row r="22" spans="1:13" s="2" customFormat="1" ht="15.75" customHeight="1">
      <c r="A22" s="7"/>
      <c r="B22" s="29" t="s">
        <v>34</v>
      </c>
      <c r="C22" s="70" t="s">
        <v>35</v>
      </c>
      <c r="D22" s="70"/>
      <c r="E22" s="71"/>
      <c r="F22" s="30"/>
      <c r="G22" s="31">
        <v>3282398</v>
      </c>
      <c r="H22" s="32">
        <v>7044316</v>
      </c>
      <c r="I22" s="33">
        <f t="shared" si="2"/>
        <v>10326714</v>
      </c>
      <c r="J22" s="31">
        <v>3011374</v>
      </c>
      <c r="K22" s="32">
        <v>3397649</v>
      </c>
      <c r="L22" s="33">
        <f t="shared" si="1"/>
        <v>6409023</v>
      </c>
      <c r="M22" s="11"/>
    </row>
    <row r="23" spans="1:13" s="22" customFormat="1" ht="16.5" customHeight="1" thickBot="1">
      <c r="A23" s="23" t="s">
        <v>36</v>
      </c>
      <c r="B23" s="72" t="s">
        <v>37</v>
      </c>
      <c r="C23" s="72"/>
      <c r="D23" s="8"/>
      <c r="E23" s="8"/>
      <c r="F23" s="24" t="s">
        <v>38</v>
      </c>
      <c r="G23" s="25">
        <f>G24+G25</f>
        <v>20748943</v>
      </c>
      <c r="H23" s="26">
        <f>H24+H25</f>
        <v>11782505</v>
      </c>
      <c r="I23" s="27">
        <f t="shared" si="2"/>
        <v>32531448</v>
      </c>
      <c r="J23" s="25">
        <f>J24+J25</f>
        <v>9623309</v>
      </c>
      <c r="K23" s="26">
        <f>K24+K25</f>
        <v>1540272</v>
      </c>
      <c r="L23" s="27">
        <f t="shared" si="1"/>
        <v>11163581</v>
      </c>
      <c r="M23" s="28"/>
    </row>
    <row r="24" spans="1:13" s="2" customFormat="1" ht="15.75" customHeight="1">
      <c r="A24" s="7"/>
      <c r="B24" s="29" t="s">
        <v>14</v>
      </c>
      <c r="C24" s="62" t="s">
        <v>39</v>
      </c>
      <c r="D24" s="62"/>
      <c r="E24" s="3"/>
      <c r="F24" s="30"/>
      <c r="G24" s="31">
        <v>3978315</v>
      </c>
      <c r="H24" s="32">
        <v>9328081</v>
      </c>
      <c r="I24" s="33">
        <f t="shared" si="2"/>
        <v>13306396</v>
      </c>
      <c r="J24" s="31">
        <v>1118661</v>
      </c>
      <c r="K24" s="32">
        <v>1012746</v>
      </c>
      <c r="L24" s="33">
        <f t="shared" si="1"/>
        <v>2131407</v>
      </c>
      <c r="M24" s="11"/>
    </row>
    <row r="25" spans="1:13" s="2" customFormat="1" ht="15.75" customHeight="1">
      <c r="A25" s="7"/>
      <c r="B25" s="29" t="s">
        <v>16</v>
      </c>
      <c r="C25" s="62" t="s">
        <v>40</v>
      </c>
      <c r="D25" s="62"/>
      <c r="E25" s="68"/>
      <c r="F25" s="30"/>
      <c r="G25" s="31">
        <v>16770628</v>
      </c>
      <c r="H25" s="32">
        <v>2454424</v>
      </c>
      <c r="I25" s="33">
        <f t="shared" si="2"/>
        <v>19225052</v>
      </c>
      <c r="J25" s="31">
        <v>8504648</v>
      </c>
      <c r="K25" s="32">
        <v>527526</v>
      </c>
      <c r="L25" s="33">
        <f t="shared" si="1"/>
        <v>9032174</v>
      </c>
      <c r="M25" s="11"/>
    </row>
    <row r="26" spans="1:13" s="22" customFormat="1" ht="16.5" customHeight="1" thickBot="1">
      <c r="A26" s="23" t="s">
        <v>41</v>
      </c>
      <c r="B26" s="72" t="s">
        <v>42</v>
      </c>
      <c r="C26" s="72"/>
      <c r="D26" s="72"/>
      <c r="E26" s="73"/>
      <c r="F26" s="24" t="s">
        <v>43</v>
      </c>
      <c r="G26" s="25">
        <f>G27+G30+G33</f>
        <v>141038</v>
      </c>
      <c r="H26" s="26">
        <f>H27+H30+H33</f>
        <v>0</v>
      </c>
      <c r="I26" s="27">
        <f t="shared" si="2"/>
        <v>141038</v>
      </c>
      <c r="J26" s="25">
        <f>J27+J30+J33</f>
        <v>46093</v>
      </c>
      <c r="K26" s="26">
        <f>K27+K30+K33</f>
        <v>0</v>
      </c>
      <c r="L26" s="27">
        <f t="shared" si="1"/>
        <v>46093</v>
      </c>
      <c r="M26" s="28"/>
    </row>
    <row r="27" spans="1:13" s="2" customFormat="1" ht="15.75" customHeight="1">
      <c r="A27" s="7"/>
      <c r="B27" s="29" t="s">
        <v>14</v>
      </c>
      <c r="C27" s="70" t="s">
        <v>44</v>
      </c>
      <c r="D27" s="70"/>
      <c r="E27" s="71"/>
      <c r="F27" s="30"/>
      <c r="G27" s="31">
        <f>G28+G29</f>
        <v>61840</v>
      </c>
      <c r="H27" s="32">
        <f>H28+H29</f>
        <v>0</v>
      </c>
      <c r="I27" s="33">
        <f t="shared" si="2"/>
        <v>61840</v>
      </c>
      <c r="J27" s="31">
        <f>J28+J29</f>
        <v>14970</v>
      </c>
      <c r="K27" s="32">
        <f>K28+K29</f>
        <v>0</v>
      </c>
      <c r="L27" s="33">
        <f t="shared" si="1"/>
        <v>14970</v>
      </c>
      <c r="M27" s="11"/>
    </row>
    <row r="28" spans="1:13" s="2" customFormat="1" ht="15.75" customHeight="1">
      <c r="A28" s="7"/>
      <c r="B28" s="29"/>
      <c r="C28" s="70" t="s">
        <v>45</v>
      </c>
      <c r="D28" s="70"/>
      <c r="E28" s="71"/>
      <c r="F28" s="41"/>
      <c r="G28" s="3">
        <v>77299</v>
      </c>
      <c r="H28" s="42">
        <v>0</v>
      </c>
      <c r="I28" s="33">
        <f t="shared" si="2"/>
        <v>77299</v>
      </c>
      <c r="J28" s="3">
        <v>18713</v>
      </c>
      <c r="K28" s="42">
        <v>0</v>
      </c>
      <c r="L28" s="33">
        <f t="shared" si="1"/>
        <v>18713</v>
      </c>
      <c r="M28" s="11"/>
    </row>
    <row r="29" spans="1:13" s="2" customFormat="1" ht="15.75" customHeight="1">
      <c r="A29" s="7"/>
      <c r="B29" s="29"/>
      <c r="C29" s="70" t="s">
        <v>46</v>
      </c>
      <c r="D29" s="70"/>
      <c r="E29" s="71"/>
      <c r="F29" s="43"/>
      <c r="G29" s="44">
        <v>-15459</v>
      </c>
      <c r="H29" s="45">
        <v>0</v>
      </c>
      <c r="I29" s="33">
        <f t="shared" si="2"/>
        <v>-15459</v>
      </c>
      <c r="J29" s="44">
        <v>-3743</v>
      </c>
      <c r="K29" s="45">
        <v>0</v>
      </c>
      <c r="L29" s="33">
        <f t="shared" si="1"/>
        <v>-3743</v>
      </c>
      <c r="M29" s="11"/>
    </row>
    <row r="30" spans="1:13" s="2" customFormat="1" ht="15.75" customHeight="1">
      <c r="A30" s="7"/>
      <c r="B30" s="29" t="s">
        <v>16</v>
      </c>
      <c r="C30" s="70" t="s">
        <v>47</v>
      </c>
      <c r="D30" s="70"/>
      <c r="E30" s="71"/>
      <c r="F30" s="30"/>
      <c r="G30" s="31">
        <f>G31+G32</f>
        <v>79198</v>
      </c>
      <c r="H30" s="32">
        <f>H31+H32</f>
        <v>0</v>
      </c>
      <c r="I30" s="33">
        <f t="shared" si="2"/>
        <v>79198</v>
      </c>
      <c r="J30" s="31">
        <f>J31+J32</f>
        <v>31123</v>
      </c>
      <c r="K30" s="32">
        <f>K31+K32</f>
        <v>0</v>
      </c>
      <c r="L30" s="33">
        <f t="shared" si="1"/>
        <v>31123</v>
      </c>
      <c r="M30" s="11"/>
    </row>
    <row r="31" spans="1:13" s="2" customFormat="1" ht="15.75" customHeight="1">
      <c r="A31" s="7"/>
      <c r="B31" s="29"/>
      <c r="C31" s="70" t="s">
        <v>45</v>
      </c>
      <c r="D31" s="70"/>
      <c r="E31" s="71"/>
      <c r="F31" s="41"/>
      <c r="G31" s="3">
        <v>158395</v>
      </c>
      <c r="H31" s="42">
        <v>0</v>
      </c>
      <c r="I31" s="33">
        <f t="shared" si="2"/>
        <v>158395</v>
      </c>
      <c r="J31" s="3">
        <v>62245</v>
      </c>
      <c r="K31" s="42">
        <v>0</v>
      </c>
      <c r="L31" s="33">
        <f t="shared" si="1"/>
        <v>62245</v>
      </c>
      <c r="M31" s="11"/>
    </row>
    <row r="32" spans="1:13" s="2" customFormat="1" ht="15.75" customHeight="1">
      <c r="A32" s="7"/>
      <c r="B32" s="29"/>
      <c r="C32" s="70" t="s">
        <v>46</v>
      </c>
      <c r="D32" s="70"/>
      <c r="E32" s="71"/>
      <c r="F32" s="43"/>
      <c r="G32" s="44">
        <v>-79197</v>
      </c>
      <c r="H32" s="45">
        <v>0</v>
      </c>
      <c r="I32" s="33">
        <f t="shared" si="2"/>
        <v>-79197</v>
      </c>
      <c r="J32" s="44">
        <v>-31122</v>
      </c>
      <c r="K32" s="45">
        <v>0</v>
      </c>
      <c r="L32" s="33">
        <f t="shared" si="1"/>
        <v>-31122</v>
      </c>
      <c r="M32" s="11"/>
    </row>
    <row r="33" spans="1:13" s="2" customFormat="1" ht="15.75" customHeight="1">
      <c r="A33" s="7"/>
      <c r="B33" s="46" t="s">
        <v>18</v>
      </c>
      <c r="C33" s="70" t="s">
        <v>48</v>
      </c>
      <c r="D33" s="70"/>
      <c r="E33" s="71"/>
      <c r="F33" s="30"/>
      <c r="G33" s="31">
        <f>G34+G35</f>
        <v>0</v>
      </c>
      <c r="H33" s="32">
        <f>H34+H35</f>
        <v>0</v>
      </c>
      <c r="I33" s="33">
        <f t="shared" si="2"/>
        <v>0</v>
      </c>
      <c r="J33" s="31">
        <f>J34+J35</f>
        <v>0</v>
      </c>
      <c r="K33" s="32">
        <f>K34+K35</f>
        <v>0</v>
      </c>
      <c r="L33" s="33">
        <f t="shared" si="1"/>
        <v>0</v>
      </c>
      <c r="M33" s="11"/>
    </row>
    <row r="34" spans="1:13" s="2" customFormat="1" ht="15.75" customHeight="1">
      <c r="A34" s="7"/>
      <c r="B34" s="29"/>
      <c r="C34" s="70" t="s">
        <v>45</v>
      </c>
      <c r="D34" s="70"/>
      <c r="E34" s="71"/>
      <c r="F34" s="41"/>
      <c r="G34" s="3">
        <v>162442</v>
      </c>
      <c r="H34" s="42">
        <v>0</v>
      </c>
      <c r="I34" s="33">
        <f t="shared" si="2"/>
        <v>162442</v>
      </c>
      <c r="J34" s="3">
        <v>72289</v>
      </c>
      <c r="K34" s="42">
        <v>0</v>
      </c>
      <c r="L34" s="33">
        <f t="shared" si="1"/>
        <v>72289</v>
      </c>
      <c r="M34" s="11"/>
    </row>
    <row r="35" spans="1:13" s="2" customFormat="1" ht="15.75" customHeight="1">
      <c r="A35" s="7"/>
      <c r="B35" s="29"/>
      <c r="C35" s="62" t="s">
        <v>49</v>
      </c>
      <c r="D35" s="62"/>
      <c r="E35" s="68"/>
      <c r="F35" s="43"/>
      <c r="G35" s="44">
        <v>-162442</v>
      </c>
      <c r="H35" s="45">
        <v>0</v>
      </c>
      <c r="I35" s="33">
        <f t="shared" si="2"/>
        <v>-162442</v>
      </c>
      <c r="J35" s="44">
        <v>-72289</v>
      </c>
      <c r="K35" s="45">
        <v>0</v>
      </c>
      <c r="L35" s="33">
        <f t="shared" si="1"/>
        <v>-72289</v>
      </c>
      <c r="M35" s="11"/>
    </row>
    <row r="36" spans="1:13" s="22" customFormat="1" ht="16.5" customHeight="1" thickBot="1">
      <c r="A36" s="23" t="s">
        <v>50</v>
      </c>
      <c r="B36" s="65" t="s">
        <v>51</v>
      </c>
      <c r="C36" s="65"/>
      <c r="D36" s="65"/>
      <c r="E36" s="69"/>
      <c r="F36" s="24"/>
      <c r="G36" s="25">
        <f>G37+G38+G39</f>
        <v>4078038</v>
      </c>
      <c r="H36" s="26">
        <f>H37+H38+H39</f>
        <v>43349</v>
      </c>
      <c r="I36" s="27">
        <f t="shared" si="2"/>
        <v>4121387</v>
      </c>
      <c r="J36" s="25">
        <f>J37+J38+J39</f>
        <v>2891877</v>
      </c>
      <c r="K36" s="26">
        <f>K37+K38+K39</f>
        <v>19316</v>
      </c>
      <c r="L36" s="27">
        <f t="shared" si="1"/>
        <v>2911193</v>
      </c>
      <c r="M36" s="28"/>
    </row>
    <row r="37" spans="1:13" s="2" customFormat="1" ht="15.75" customHeight="1">
      <c r="A37" s="7"/>
      <c r="B37" s="29" t="s">
        <v>14</v>
      </c>
      <c r="C37" s="62" t="s">
        <v>52</v>
      </c>
      <c r="D37" s="62"/>
      <c r="E37" s="3"/>
      <c r="F37" s="30"/>
      <c r="G37" s="31">
        <v>207432</v>
      </c>
      <c r="H37" s="32">
        <v>10154</v>
      </c>
      <c r="I37" s="33">
        <f t="shared" si="2"/>
        <v>217586</v>
      </c>
      <c r="J37" s="31">
        <v>97168</v>
      </c>
      <c r="K37" s="32">
        <v>3302</v>
      </c>
      <c r="L37" s="33">
        <f t="shared" si="1"/>
        <v>100470</v>
      </c>
      <c r="M37" s="11"/>
    </row>
    <row r="38" spans="1:13" s="2" customFormat="1" ht="15.75" customHeight="1">
      <c r="A38" s="7"/>
      <c r="B38" s="29" t="s">
        <v>16</v>
      </c>
      <c r="C38" s="62" t="s">
        <v>53</v>
      </c>
      <c r="D38" s="62"/>
      <c r="E38" s="3"/>
      <c r="F38" s="30"/>
      <c r="G38" s="31">
        <v>185613</v>
      </c>
      <c r="H38" s="32">
        <v>33195</v>
      </c>
      <c r="I38" s="33">
        <f t="shared" si="2"/>
        <v>218808</v>
      </c>
      <c r="J38" s="31">
        <v>127715</v>
      </c>
      <c r="K38" s="32">
        <v>16014</v>
      </c>
      <c r="L38" s="33">
        <f t="shared" si="1"/>
        <v>143729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3684993</v>
      </c>
      <c r="H39" s="32">
        <v>0</v>
      </c>
      <c r="I39" s="33">
        <f t="shared" si="2"/>
        <v>3684993</v>
      </c>
      <c r="J39" s="31">
        <v>2666994</v>
      </c>
      <c r="K39" s="32">
        <v>0</v>
      </c>
      <c r="L39" s="33">
        <f t="shared" si="1"/>
        <v>2666994</v>
      </c>
      <c r="M39" s="11"/>
    </row>
    <row r="40" spans="1:13" s="22" customFormat="1" ht="16.5" customHeight="1" thickBot="1">
      <c r="A40" s="23" t="s">
        <v>54</v>
      </c>
      <c r="B40" s="65" t="s">
        <v>55</v>
      </c>
      <c r="C40" s="65"/>
      <c r="D40" s="65"/>
      <c r="E40" s="69"/>
      <c r="F40" s="24"/>
      <c r="G40" s="25">
        <f>G41+G42</f>
        <v>0</v>
      </c>
      <c r="H40" s="26">
        <f>H41+H42</f>
        <v>0</v>
      </c>
      <c r="I40" s="27">
        <f t="shared" si="2"/>
        <v>0</v>
      </c>
      <c r="J40" s="25">
        <f>J41+J42</f>
        <v>0</v>
      </c>
      <c r="K40" s="26">
        <f>K41+K42</f>
        <v>0</v>
      </c>
      <c r="L40" s="27">
        <f aca="true" t="shared" si="3" ref="L40:L71">J40+K40</f>
        <v>0</v>
      </c>
      <c r="M40" s="28"/>
    </row>
    <row r="41" spans="1:13" s="2" customFormat="1" ht="15.75" customHeight="1">
      <c r="A41" s="7"/>
      <c r="B41" s="29" t="s">
        <v>14</v>
      </c>
      <c r="C41" s="62" t="s">
        <v>56</v>
      </c>
      <c r="D41" s="62"/>
      <c r="E41" s="68"/>
      <c r="F41" s="30"/>
      <c r="G41" s="31">
        <v>0</v>
      </c>
      <c r="H41" s="32">
        <v>0</v>
      </c>
      <c r="I41" s="33">
        <f t="shared" si="2"/>
        <v>0</v>
      </c>
      <c r="J41" s="31">
        <v>0</v>
      </c>
      <c r="K41" s="32">
        <v>0</v>
      </c>
      <c r="L41" s="33">
        <f t="shared" si="3"/>
        <v>0</v>
      </c>
      <c r="M41" s="11"/>
    </row>
    <row r="42" spans="1:13" s="2" customFormat="1" ht="15.75" customHeight="1">
      <c r="A42" s="7"/>
      <c r="B42" s="29" t="s">
        <v>16</v>
      </c>
      <c r="C42" s="62" t="s">
        <v>57</v>
      </c>
      <c r="D42" s="62"/>
      <c r="E42" s="68"/>
      <c r="F42" s="30"/>
      <c r="G42" s="31">
        <v>0</v>
      </c>
      <c r="H42" s="32">
        <v>0</v>
      </c>
      <c r="I42" s="33">
        <f t="shared" si="2"/>
        <v>0</v>
      </c>
      <c r="J42" s="31">
        <v>0</v>
      </c>
      <c r="K42" s="32">
        <v>0</v>
      </c>
      <c r="L42" s="33">
        <f t="shared" si="3"/>
        <v>0</v>
      </c>
      <c r="M42" s="11"/>
    </row>
    <row r="43" spans="1:13" s="22" customFormat="1" ht="16.5" customHeight="1" thickBot="1">
      <c r="A43" s="23" t="s">
        <v>58</v>
      </c>
      <c r="B43" s="72" t="s">
        <v>59</v>
      </c>
      <c r="C43" s="72"/>
      <c r="D43" s="72"/>
      <c r="E43" s="73"/>
      <c r="F43" s="24"/>
      <c r="G43" s="25">
        <v>18587981</v>
      </c>
      <c r="H43" s="26">
        <v>40448419</v>
      </c>
      <c r="I43" s="27">
        <f t="shared" si="2"/>
        <v>59036400</v>
      </c>
      <c r="J43" s="25">
        <v>13034184</v>
      </c>
      <c r="K43" s="26">
        <v>29908605</v>
      </c>
      <c r="L43" s="27">
        <f t="shared" si="3"/>
        <v>42942789</v>
      </c>
      <c r="M43" s="28"/>
    </row>
    <row r="44" spans="1:13" s="22" customFormat="1" ht="16.5" customHeight="1" thickBot="1">
      <c r="A44" s="47" t="s">
        <v>60</v>
      </c>
      <c r="B44" s="65" t="s">
        <v>61</v>
      </c>
      <c r="C44" s="65"/>
      <c r="D44" s="65"/>
      <c r="E44" s="69"/>
      <c r="F44" s="24" t="s">
        <v>62</v>
      </c>
      <c r="G44" s="25">
        <v>11866</v>
      </c>
      <c r="H44" s="26">
        <v>0</v>
      </c>
      <c r="I44" s="27">
        <f t="shared" si="2"/>
        <v>11866</v>
      </c>
      <c r="J44" s="25">
        <v>4076</v>
      </c>
      <c r="K44" s="26">
        <v>0</v>
      </c>
      <c r="L44" s="27">
        <f t="shared" si="3"/>
        <v>4076</v>
      </c>
      <c r="M44" s="28"/>
    </row>
    <row r="45" spans="1:13" s="22" customFormat="1" ht="16.5" customHeight="1" thickBot="1">
      <c r="A45" s="47" t="s">
        <v>63</v>
      </c>
      <c r="B45" s="65" t="s">
        <v>64</v>
      </c>
      <c r="C45" s="65"/>
      <c r="D45" s="65"/>
      <c r="E45" s="8"/>
      <c r="F45" s="24" t="s">
        <v>65</v>
      </c>
      <c r="G45" s="25">
        <f>G46+G47</f>
        <v>0</v>
      </c>
      <c r="H45" s="26">
        <v>0</v>
      </c>
      <c r="I45" s="27">
        <f t="shared" si="2"/>
        <v>0</v>
      </c>
      <c r="J45" s="25">
        <f>J46+J47</f>
        <v>0</v>
      </c>
      <c r="K45" s="26">
        <v>0</v>
      </c>
      <c r="L45" s="27">
        <f t="shared" si="3"/>
        <v>0</v>
      </c>
      <c r="M45" s="28"/>
    </row>
    <row r="46" spans="1:13" s="2" customFormat="1" ht="15.75" customHeight="1">
      <c r="A46" s="7"/>
      <c r="B46" s="29" t="s">
        <v>14</v>
      </c>
      <c r="C46" s="62" t="s">
        <v>66</v>
      </c>
      <c r="D46" s="62"/>
      <c r="E46" s="3"/>
      <c r="F46" s="30"/>
      <c r="G46" s="31">
        <v>0</v>
      </c>
      <c r="H46" s="32">
        <v>0</v>
      </c>
      <c r="I46" s="33">
        <f t="shared" si="2"/>
        <v>0</v>
      </c>
      <c r="J46" s="31">
        <v>0</v>
      </c>
      <c r="K46" s="32">
        <v>0</v>
      </c>
      <c r="L46" s="33">
        <f t="shared" si="3"/>
        <v>0</v>
      </c>
      <c r="M46" s="11"/>
    </row>
    <row r="47" spans="1:13" s="2" customFormat="1" ht="15.75" customHeight="1">
      <c r="A47" s="7"/>
      <c r="B47" s="29" t="s">
        <v>16</v>
      </c>
      <c r="C47" s="62" t="s">
        <v>67</v>
      </c>
      <c r="D47" s="62"/>
      <c r="E47" s="68"/>
      <c r="F47" s="30"/>
      <c r="G47" s="31">
        <v>0</v>
      </c>
      <c r="H47" s="32">
        <v>0</v>
      </c>
      <c r="I47" s="33">
        <f t="shared" si="2"/>
        <v>0</v>
      </c>
      <c r="J47" s="31">
        <v>0</v>
      </c>
      <c r="K47" s="32">
        <v>0</v>
      </c>
      <c r="L47" s="33">
        <f t="shared" si="3"/>
        <v>0</v>
      </c>
      <c r="M47" s="11"/>
    </row>
    <row r="48" spans="1:13" s="22" customFormat="1" ht="16.5" customHeight="1" thickBot="1">
      <c r="A48" s="48" t="s">
        <v>68</v>
      </c>
      <c r="B48" s="65" t="s">
        <v>69</v>
      </c>
      <c r="C48" s="65"/>
      <c r="D48" s="65"/>
      <c r="E48" s="69"/>
      <c r="F48" s="24" t="s">
        <v>65</v>
      </c>
      <c r="G48" s="25">
        <f>G49+G50</f>
        <v>0</v>
      </c>
      <c r="H48" s="26">
        <f>H49+H50</f>
        <v>0</v>
      </c>
      <c r="I48" s="27">
        <f t="shared" si="2"/>
        <v>0</v>
      </c>
      <c r="J48" s="25">
        <f>J49+J50</f>
        <v>0</v>
      </c>
      <c r="K48" s="26">
        <f>K49+K50</f>
        <v>0</v>
      </c>
      <c r="L48" s="27">
        <f t="shared" si="3"/>
        <v>0</v>
      </c>
      <c r="M48" s="28"/>
    </row>
    <row r="49" spans="1:13" s="2" customFormat="1" ht="15.75" customHeight="1">
      <c r="A49" s="7"/>
      <c r="B49" s="29" t="s">
        <v>14</v>
      </c>
      <c r="C49" s="62" t="s">
        <v>70</v>
      </c>
      <c r="D49" s="62"/>
      <c r="E49" s="3"/>
      <c r="F49" s="30"/>
      <c r="G49" s="31">
        <v>0</v>
      </c>
      <c r="H49" s="32">
        <v>0</v>
      </c>
      <c r="I49" s="33">
        <f t="shared" si="2"/>
        <v>0</v>
      </c>
      <c r="J49" s="31">
        <v>0</v>
      </c>
      <c r="K49" s="32">
        <v>0</v>
      </c>
      <c r="L49" s="33">
        <f t="shared" si="3"/>
        <v>0</v>
      </c>
      <c r="M49" s="11"/>
    </row>
    <row r="50" spans="1:13" s="2" customFormat="1" ht="15.75" customHeight="1">
      <c r="A50" s="7"/>
      <c r="B50" s="29" t="s">
        <v>16</v>
      </c>
      <c r="C50" s="62" t="s">
        <v>71</v>
      </c>
      <c r="D50" s="62"/>
      <c r="E50" s="68"/>
      <c r="F50" s="30"/>
      <c r="G50" s="31">
        <v>0</v>
      </c>
      <c r="H50" s="32">
        <v>0</v>
      </c>
      <c r="I50" s="33">
        <f t="shared" si="2"/>
        <v>0</v>
      </c>
      <c r="J50" s="31">
        <v>0</v>
      </c>
      <c r="K50" s="32">
        <v>0</v>
      </c>
      <c r="L50" s="33">
        <f t="shared" si="3"/>
        <v>0</v>
      </c>
      <c r="M50" s="11"/>
    </row>
    <row r="51" spans="1:13" s="22" customFormat="1" ht="16.5" customHeight="1" thickBot="1">
      <c r="A51" s="48" t="s">
        <v>72</v>
      </c>
      <c r="B51" s="65" t="s">
        <v>73</v>
      </c>
      <c r="C51" s="65"/>
      <c r="D51" s="65"/>
      <c r="E51" s="69"/>
      <c r="F51" s="24" t="s">
        <v>74</v>
      </c>
      <c r="G51" s="25">
        <f>G52+G53</f>
        <v>0</v>
      </c>
      <c r="H51" s="26">
        <f>H52+H53</f>
        <v>0</v>
      </c>
      <c r="I51" s="27">
        <f t="shared" si="2"/>
        <v>0</v>
      </c>
      <c r="J51" s="25">
        <f>J52+J53</f>
        <v>0</v>
      </c>
      <c r="K51" s="26">
        <f>K52+K53</f>
        <v>0</v>
      </c>
      <c r="L51" s="27">
        <f t="shared" si="3"/>
        <v>0</v>
      </c>
      <c r="M51" s="28"/>
    </row>
    <row r="52" spans="1:13" s="2" customFormat="1" ht="15.75" customHeight="1">
      <c r="A52" s="7"/>
      <c r="B52" s="29" t="s">
        <v>14</v>
      </c>
      <c r="C52" s="62" t="s">
        <v>33</v>
      </c>
      <c r="D52" s="62"/>
      <c r="E52" s="3"/>
      <c r="F52" s="30"/>
      <c r="G52" s="31">
        <v>0</v>
      </c>
      <c r="H52" s="32">
        <v>0</v>
      </c>
      <c r="I52" s="33">
        <f t="shared" si="2"/>
        <v>0</v>
      </c>
      <c r="J52" s="31">
        <v>0</v>
      </c>
      <c r="K52" s="32">
        <v>0</v>
      </c>
      <c r="L52" s="33">
        <f t="shared" si="3"/>
        <v>0</v>
      </c>
      <c r="M52" s="11"/>
    </row>
    <row r="53" spans="1:13" s="2" customFormat="1" ht="15.75" customHeight="1">
      <c r="A53" s="7"/>
      <c r="B53" s="29" t="s">
        <v>16</v>
      </c>
      <c r="C53" s="62" t="s">
        <v>75</v>
      </c>
      <c r="D53" s="62"/>
      <c r="E53" s="68"/>
      <c r="F53" s="30"/>
      <c r="G53" s="31">
        <v>0</v>
      </c>
      <c r="H53" s="32">
        <v>0</v>
      </c>
      <c r="I53" s="33">
        <f t="shared" si="2"/>
        <v>0</v>
      </c>
      <c r="J53" s="31">
        <v>0</v>
      </c>
      <c r="K53" s="32">
        <v>0</v>
      </c>
      <c r="L53" s="33">
        <f t="shared" si="3"/>
        <v>0</v>
      </c>
      <c r="M53" s="11"/>
    </row>
    <row r="54" spans="1:13" s="22" customFormat="1" ht="16.5" customHeight="1" thickBot="1">
      <c r="A54" s="48" t="s">
        <v>76</v>
      </c>
      <c r="B54" s="65" t="s">
        <v>77</v>
      </c>
      <c r="C54" s="65"/>
      <c r="D54" s="65"/>
      <c r="E54" s="69"/>
      <c r="F54" s="24" t="s">
        <v>78</v>
      </c>
      <c r="G54" s="25">
        <f>G55+G56</f>
        <v>2447771</v>
      </c>
      <c r="H54" s="26">
        <f>H55+H56</f>
        <v>0</v>
      </c>
      <c r="I54" s="27">
        <f t="shared" si="2"/>
        <v>2447771</v>
      </c>
      <c r="J54" s="25">
        <f>J55+J56</f>
        <v>1258467</v>
      </c>
      <c r="K54" s="26">
        <f>K55+K56</f>
        <v>0</v>
      </c>
      <c r="L54" s="27">
        <f t="shared" si="3"/>
        <v>1258467</v>
      </c>
      <c r="M54" s="28"/>
    </row>
    <row r="55" spans="1:13" s="2" customFormat="1" ht="15.75" customHeight="1">
      <c r="A55" s="7"/>
      <c r="B55" s="29" t="s">
        <v>14</v>
      </c>
      <c r="C55" s="62" t="s">
        <v>79</v>
      </c>
      <c r="D55" s="62"/>
      <c r="E55" s="3"/>
      <c r="F55" s="30"/>
      <c r="G55" s="31">
        <v>4131197</v>
      </c>
      <c r="H55" s="32">
        <v>0</v>
      </c>
      <c r="I55" s="33">
        <f t="shared" si="2"/>
        <v>4131197</v>
      </c>
      <c r="J55" s="31">
        <v>2810260</v>
      </c>
      <c r="K55" s="32">
        <v>0</v>
      </c>
      <c r="L55" s="33">
        <f t="shared" si="3"/>
        <v>2810260</v>
      </c>
      <c r="M55" s="11"/>
    </row>
    <row r="56" spans="1:13" s="2" customFormat="1" ht="15.75" customHeight="1">
      <c r="A56" s="7"/>
      <c r="B56" s="29" t="s">
        <v>16</v>
      </c>
      <c r="C56" s="62" t="s">
        <v>80</v>
      </c>
      <c r="D56" s="62"/>
      <c r="E56" s="68"/>
      <c r="F56" s="30"/>
      <c r="G56" s="31">
        <v>-1683426</v>
      </c>
      <c r="H56" s="32">
        <v>0</v>
      </c>
      <c r="I56" s="33">
        <f t="shared" si="2"/>
        <v>-1683426</v>
      </c>
      <c r="J56" s="31">
        <v>-1551793</v>
      </c>
      <c r="K56" s="32">
        <v>0</v>
      </c>
      <c r="L56" s="33">
        <f t="shared" si="3"/>
        <v>-1551793</v>
      </c>
      <c r="M56" s="11"/>
    </row>
    <row r="57" spans="1:13" s="22" customFormat="1" ht="16.5" customHeight="1" thickBot="1">
      <c r="A57" s="48" t="s">
        <v>81</v>
      </c>
      <c r="B57" s="65" t="s">
        <v>82</v>
      </c>
      <c r="C57" s="65"/>
      <c r="D57" s="65"/>
      <c r="E57" s="8"/>
      <c r="F57" s="24" t="s">
        <v>83</v>
      </c>
      <c r="G57" s="25">
        <v>48863</v>
      </c>
      <c r="H57" s="26">
        <v>21541</v>
      </c>
      <c r="I57" s="27">
        <f t="shared" si="2"/>
        <v>70404</v>
      </c>
      <c r="J57" s="25">
        <v>48529</v>
      </c>
      <c r="K57" s="26">
        <v>5062</v>
      </c>
      <c r="L57" s="27">
        <f t="shared" si="3"/>
        <v>53591</v>
      </c>
      <c r="M57" s="28"/>
    </row>
    <row r="58" spans="1:13" s="2" customFormat="1" ht="15.75" customHeight="1">
      <c r="A58" s="7"/>
      <c r="B58" s="34"/>
      <c r="C58" s="3"/>
      <c r="D58" s="3"/>
      <c r="E58" s="3"/>
      <c r="F58" s="41"/>
      <c r="G58" s="3"/>
      <c r="H58" s="42"/>
      <c r="I58" s="49"/>
      <c r="J58" s="3"/>
      <c r="K58" s="42"/>
      <c r="L58" s="49"/>
      <c r="M58" s="11"/>
    </row>
    <row r="59" spans="1:13" s="22" customFormat="1" ht="16.5" customHeight="1" thickBot="1">
      <c r="A59" s="50"/>
      <c r="B59" s="74" t="s">
        <v>84</v>
      </c>
      <c r="C59" s="74"/>
      <c r="D59" s="74"/>
      <c r="E59" s="51"/>
      <c r="F59" s="52" t="s">
        <v>85</v>
      </c>
      <c r="G59" s="51">
        <f>G57+G54+G51+G48+G45+G44+G43+G40+G36+G26+G23+G18+G12+G8</f>
        <v>221207964</v>
      </c>
      <c r="H59" s="53">
        <f>H57+H54+H51+H48+H45+H44+H43+H40+H36+H26+H23+H18+H12+H8</f>
        <v>422949452</v>
      </c>
      <c r="I59" s="54">
        <f>G59+H59</f>
        <v>644157416</v>
      </c>
      <c r="J59" s="51">
        <f>J57+J54+J51+J48+J45+J44+J43+J40+J36+J26+J23+J18+J12+J8</f>
        <v>169736280</v>
      </c>
      <c r="K59" s="53">
        <f>K57+K54+K51+K48+K45+K44+K43+K40+K36+K26+K23+K18+K12+K8</f>
        <v>268456018</v>
      </c>
      <c r="L59" s="54">
        <f>J59+K59</f>
        <v>438192298</v>
      </c>
      <c r="M59" s="28"/>
    </row>
    <row r="60" spans="1:13" s="2" customFormat="1" ht="16.5" customHeight="1" thickTop="1">
      <c r="A60" s="75" t="s">
        <v>86</v>
      </c>
      <c r="B60" s="76"/>
      <c r="C60" s="76"/>
      <c r="D60" s="76"/>
      <c r="E60" s="76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2014-05-15T06:14:24Z</dcterms:created>
  <dcterms:modified xsi:type="dcterms:W3CDTF">2014-05-15T06:14:24Z</dcterms:modified>
  <cp:category/>
  <cp:version/>
  <cp:contentType/>
  <cp:contentStatus/>
</cp:coreProperties>
</file>