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denizbank-ltd-a05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<sst xmlns="http://schemas.openxmlformats.org/spreadsheetml/2006/main" count="119" uniqueCount="87">
  <si>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DENİZBANK LTD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</si>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</sst>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49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49" fontId="18" fillId="33" borderId="0" xfId="0" applyNumberFormat="1" applyFont="1" applyFill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 wrapText="1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  <xf numFmtId="49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 horizontal="center"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49" fontId="19" fillId="33" borderId="20" xfId="0" applyNumberFormat="1" applyFont="1" applyFill="1" applyBorder="1" applyAlignment="1" applyProtection="1">
      <alignment horizontal="center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3" fontId="19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49" fontId="18" fillId="33" borderId="24" xfId="0" applyNumberFormat="1" applyFont="1" applyFill="1" applyBorder="1" applyAlignment="1" applyProtection="1">
      <alignment horizontal="center"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168" fontId="18" fillId="0" borderId="29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30" xfId="0" applyNumberFormat="1" applyFont="1" applyFill="1" applyBorder="1" applyAlignment="1" applyProtection="1">
      <alignment/>
      <protection locked="0"/>
    </xf>
    <xf numFmtId="49" fontId="18" fillId="33" borderId="31" xfId="0" applyNumberFormat="1" applyFont="1" applyFill="1" applyBorder="1" applyAlignment="1" applyProtection="1">
      <alignment horizontal="center"/>
      <protection locked="0"/>
    </xf>
    <xf numFmtId="168" fontId="18" fillId="0" borderId="32" xfId="0" applyNumberFormat="1" applyFont="1" applyFill="1" applyBorder="1" applyAlignment="1" applyProtection="1">
      <alignment/>
      <protection locked="0"/>
    </xf>
    <xf numFmtId="168" fontId="18" fillId="0" borderId="33" xfId="0" applyNumberFormat="1" applyFont="1" applyFill="1" applyBorder="1" applyAlignment="1" applyProtection="1">
      <alignment/>
      <protection locked="0"/>
    </xf>
    <xf numFmtId="168" fontId="18" fillId="0" borderId="34" xfId="0" applyNumberFormat="1" applyFont="1" applyFill="1" applyBorder="1" applyAlignment="1" applyProtection="1">
      <alignment/>
      <protection locked="0"/>
    </xf>
    <xf numFmtId="49" fontId="18" fillId="33" borderId="35" xfId="0" applyNumberFormat="1" applyFont="1" applyFill="1" applyBorder="1" applyAlignment="1" applyProtection="1">
      <alignment horizontal="center"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49" fontId="18" fillId="33" borderId="37" xfId="0" applyNumberFormat="1" applyFont="1" applyFill="1" applyBorder="1" applyAlignment="1" applyProtection="1">
      <alignment horizontal="center"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168" fontId="18" fillId="0" borderId="39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0" borderId="40" xfId="0" applyNumberFormat="1" applyFont="1" applyFill="1" applyBorder="1" applyAlignment="1" applyProtection="1">
      <alignment/>
      <protection locked="0"/>
    </xf>
    <xf numFmtId="168" fontId="19" fillId="0" borderId="41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 horizontal="left"/>
      <protection locked="0"/>
    </xf>
    <xf numFmtId="0" fontId="19" fillId="33" borderId="13" xfId="0" applyNumberFormat="1" applyFont="1" applyFill="1" applyBorder="1" applyAlignment="1" applyProtection="1" quotePrefix="1">
      <alignment horizontal="left"/>
      <protection locked="0"/>
    </xf>
    <xf numFmtId="168" fontId="18" fillId="0" borderId="42" xfId="0" applyNumberFormat="1" applyFont="1" applyFill="1" applyBorder="1" applyAlignment="1" applyProtection="1">
      <alignment/>
      <protection locked="0"/>
    </xf>
    <xf numFmtId="168" fontId="18" fillId="0" borderId="43" xfId="0" applyNumberFormat="1" applyFont="1" applyFill="1" applyBorder="1" applyAlignment="1" applyProtection="1">
      <alignment/>
      <protection locked="0"/>
    </xf>
    <xf numFmtId="168" fontId="18" fillId="0" borderId="44" xfId="0" applyNumberFormat="1" applyFont="1" applyFill="1" applyBorder="1" applyAlignment="1" applyProtection="1">
      <alignment/>
      <protection locked="0"/>
    </xf>
    <xf numFmtId="0" fontId="19" fillId="33" borderId="45" xfId="0" applyNumberFormat="1" applyFont="1" applyFill="1" applyBorder="1" applyAlignment="1" applyProtection="1">
      <alignment/>
      <protection locked="0"/>
    </xf>
    <xf numFmtId="0" fontId="19" fillId="33" borderId="46" xfId="0" applyNumberFormat="1" applyFont="1" applyFill="1" applyBorder="1" applyAlignment="1" applyProtection="1">
      <alignment/>
      <protection locked="0"/>
    </xf>
    <xf numFmtId="49" fontId="19" fillId="33" borderId="47" xfId="0" applyNumberFormat="1" applyFont="1" applyFill="1" applyBorder="1" applyAlignment="1" applyProtection="1">
      <alignment horizontal="center"/>
      <protection locked="0"/>
    </xf>
    <xf numFmtId="168" fontId="19" fillId="0" borderId="46" xfId="0" applyNumberFormat="1" applyFont="1" applyFill="1" applyBorder="1" applyAlignment="1" applyProtection="1">
      <alignment/>
      <protection locked="0"/>
    </xf>
    <xf numFmtId="168" fontId="19" fillId="0" borderId="48" xfId="0" applyNumberFormat="1" applyFont="1" applyFill="1" applyBorder="1" applyAlignment="1" applyProtection="1">
      <alignment/>
      <protection locked="0"/>
    </xf>
    <xf numFmtId="168" fontId="19" fillId="0" borderId="49" xfId="0" applyNumberFormat="1" applyFont="1" applyFill="1" applyBorder="1" applyAlignment="1" applyProtection="1">
      <alignment/>
      <protection locked="0"/>
    </xf>
    <xf numFmtId="0" fontId="18" fillId="34" borderId="50" xfId="0" applyNumberFormat="1" applyFont="1" applyFill="1" applyBorder="1" applyAlignment="1" applyProtection="1">
      <alignment/>
      <protection locked="0"/>
    </xf>
    <xf numFmtId="0" fontId="18" fillId="34" borderId="51" xfId="0" applyNumberFormat="1" applyFont="1" applyFill="1" applyBorder="1" applyAlignment="1" applyProtection="1">
      <alignment horizontal="left"/>
      <protection locked="0"/>
    </xf>
    <xf numFmtId="0" fontId="18" fillId="34" borderId="51" xfId="0" applyNumberFormat="1" applyFont="1" applyFill="1" applyBorder="1" applyAlignment="1" applyProtection="1">
      <alignment/>
      <protection locked="0"/>
    </xf>
    <xf numFmtId="49" fontId="18" fillId="34" borderId="51" xfId="0" applyNumberFormat="1" applyFont="1" applyFill="1" applyBorder="1" applyAlignment="1" applyProtection="1">
      <alignment/>
      <protection locked="0"/>
    </xf>
    <xf numFmtId="168" fontId="18" fillId="34" borderId="51" xfId="0" applyNumberFormat="1" applyFont="1" applyFill="1" applyBorder="1" applyAlignment="1" applyProtection="1">
      <alignment/>
      <protection locked="0"/>
    </xf>
    <xf numFmtId="3" fontId="18" fillId="33" borderId="5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46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53" xfId="0" applyNumberFormat="1" applyFont="1" applyFill="1" applyBorder="1" applyAlignment="1" applyProtection="1">
      <alignment horizontal="left"/>
      <protection locked="0"/>
    </xf>
    <xf numFmtId="0" fontId="18" fillId="33" borderId="53" xfId="0" applyNumberFormat="1" applyFont="1" applyFill="1" applyBorder="1" applyAlignment="1" applyProtection="1">
      <alignment/>
      <protection locked="0"/>
    </xf>
    <xf numFmtId="0" fontId="19" fillId="33" borderId="53" xfId="0" applyNumberFormat="1" applyFont="1" applyFill="1" applyBorder="1" applyAlignment="1" applyProtection="1">
      <alignment horizontal="left"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53" xfId="0" applyNumberFormat="1" applyFont="1" applyFill="1" applyBorder="1" applyAlignment="1" applyProtection="1" quotePrefix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3" xfId="0" applyNumberFormat="1" applyFont="1" applyFill="1" applyBorder="1" applyAlignment="1" applyProtection="1" quotePrefix="1">
      <alignment horizontal="left"/>
      <protection locked="0"/>
    </xf>
    <xf numFmtId="0" fontId="19" fillId="33" borderId="46" xfId="0" applyNumberFormat="1" applyFont="1" applyFill="1" applyBorder="1" applyAlignment="1" applyProtection="1" quotePrefix="1">
      <alignment horizontal="left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6.421875" style="1" customWidth="1"/>
    <col min="6" max="6" width="15.8515625" style="1" customWidth="1"/>
    <col min="7" max="7" width="17.00390625" style="2" customWidth="1"/>
    <col min="8" max="8" width="21.00390625" style="2" customWidth="1"/>
    <col min="9" max="9" width="18.8515625" style="2" customWidth="1"/>
    <col min="10" max="10" width="17.57421875" style="2" customWidth="1"/>
    <col min="11" max="11" width="16.57421875" style="2" customWidth="1"/>
    <col min="12" max="12" width="16.421875" style="2" customWidth="1"/>
    <col min="13" max="13" width="1.28515625" style="3" customWidth="1"/>
  </cols>
  <sheetData>
    <row r="1" spans="1:13" s="4" customFormat="1" ht="16.5" customHeight="1" thickTop="1">
      <c r="A1" s="5"/>
      <c r="B1" s="6"/>
      <c r="C1" s="6"/>
      <c r="D1" s="6"/>
      <c r="E1" s="6"/>
      <c r="F1" s="7"/>
      <c r="G1" s="8"/>
      <c r="H1" s="8"/>
      <c r="I1" s="8"/>
      <c r="J1" s="8"/>
      <c r="K1" s="8"/>
      <c r="L1" s="8"/>
      <c r="M1" s="9"/>
    </row>
    <row r="2" spans="1:13" s="4" customFormat="1" ht="15.75" customHeight="1">
      <c r="A2" s="10"/>
      <c r="B2" s="1"/>
      <c r="C2" s="1"/>
      <c r="D2" s="1"/>
      <c r="E2" s="12"/>
      <c r="F2" s="13"/>
      <c r="G2" s="2"/>
      <c r="H2" s="2"/>
      <c r="I2" s="2"/>
      <c r="J2" s="2"/>
      <c r="K2" s="2"/>
      <c r="L2" s="2"/>
      <c r="M2" s="14"/>
    </row>
    <row r="3" spans="1:13" s="4" customFormat="1" ht="15.75" customHeight="1">
      <c r="A3" s="10"/>
      <c r="B3" s="1"/>
      <c r="C3" s="15"/>
      <c r="D3" s="15"/>
      <c r="E3" s="72" t="s">
        <v>0</v>
      </c>
      <c r="F3" s="72"/>
      <c r="G3" s="72"/>
      <c r="H3" s="2"/>
      <c r="I3" s="2"/>
      <c r="J3" s="16"/>
      <c r="K3" s="16"/>
      <c r="L3" s="16"/>
      <c r="M3" s="14"/>
    </row>
    <row r="4" spans="1:13" s="4" customFormat="1" ht="15.75" customHeight="1">
      <c r="A4" s="10"/>
      <c r="B4" s="1"/>
      <c r="C4" s="15"/>
      <c r="D4" s="15"/>
      <c r="E4" s="73" t="s">
        <v>1</v>
      </c>
      <c r="F4" s="73"/>
      <c r="G4" s="73"/>
      <c r="H4" s="2"/>
      <c r="I4" s="2"/>
      <c r="J4" s="2"/>
      <c r="K4" s="2"/>
      <c r="L4" s="2"/>
      <c r="M4" s="14"/>
    </row>
    <row r="5" spans="1:13" s="4" customFormat="1" ht="15.75" customHeight="1">
      <c r="A5" s="10"/>
      <c r="B5" s="1"/>
      <c r="C5" s="17"/>
      <c r="D5" s="1"/>
      <c r="E5" s="73" t="s">
        <v>2</v>
      </c>
      <c r="F5" s="73"/>
      <c r="G5" s="73"/>
      <c r="H5" s="2"/>
      <c r="I5" s="2"/>
      <c r="J5" s="2"/>
      <c r="K5" s="2"/>
      <c r="L5" s="2"/>
      <c r="M5" s="14"/>
    </row>
    <row r="6" spans="1:13" s="4" customFormat="1" ht="15.75" customHeight="1">
      <c r="A6" s="10"/>
      <c r="B6" s="1"/>
      <c r="C6" s="1"/>
      <c r="D6" s="1"/>
      <c r="E6" s="1"/>
      <c r="F6" s="13"/>
      <c r="G6" s="18"/>
      <c r="H6" s="19" t="s">
        <v>3</v>
      </c>
      <c r="I6" s="18"/>
      <c r="J6" s="74" t="s">
        <v>4</v>
      </c>
      <c r="K6" s="74"/>
      <c r="L6" s="74"/>
      <c r="M6" s="14"/>
    </row>
    <row r="7" spans="1:13" s="4" customFormat="1" ht="24" customHeight="1" thickBot="1">
      <c r="A7" s="10"/>
      <c r="B7" s="76" t="s">
        <v>5</v>
      </c>
      <c r="C7" s="76"/>
      <c r="D7" s="1"/>
      <c r="E7" s="1"/>
      <c r="F7" s="13"/>
      <c r="G7" s="20"/>
      <c r="H7" s="21" t="s">
        <v>6</v>
      </c>
      <c r="I7" s="20"/>
      <c r="J7" s="20"/>
      <c r="K7" s="21" t="s">
        <v>7</v>
      </c>
      <c r="L7" s="20"/>
      <c r="M7" s="14"/>
    </row>
    <row r="8" spans="1:13" s="4" customFormat="1" ht="16.5" customHeight="1" thickTop="1">
      <c r="A8" s="22"/>
      <c r="B8" s="23"/>
      <c r="C8" s="23"/>
      <c r="D8" s="23"/>
      <c r="E8" s="23"/>
      <c r="F8" s="24" t="s">
        <v>8</v>
      </c>
      <c r="G8" s="25" t="s">
        <v>9</v>
      </c>
      <c r="H8" s="26" t="s">
        <v>10</v>
      </c>
      <c r="I8" s="27" t="s">
        <v>11</v>
      </c>
      <c r="J8" s="25" t="s">
        <v>9</v>
      </c>
      <c r="K8" s="26" t="s">
        <v>10</v>
      </c>
      <c r="L8" s="27" t="s">
        <v>11</v>
      </c>
      <c r="M8" s="14"/>
    </row>
    <row r="9" spans="1:13" s="11" customFormat="1" ht="16.5" customHeight="1" thickBot="1">
      <c r="A9" s="28" t="s">
        <v>12</v>
      </c>
      <c r="B9" s="77" t="s">
        <v>13</v>
      </c>
      <c r="C9" s="77"/>
      <c r="D9" s="77"/>
      <c r="F9" s="29"/>
      <c r="G9" s="30">
        <f>G10+G11+G12</f>
        <v>3825</v>
      </c>
      <c r="H9" s="31">
        <f>H10+H11+H12</f>
        <v>3432</v>
      </c>
      <c r="I9" s="32">
        <f>G9+H9</f>
        <v>7257</v>
      </c>
      <c r="J9" s="30">
        <f>J10+J11+J12</f>
        <v>6941</v>
      </c>
      <c r="K9" s="31">
        <f>K10+K11+K12</f>
        <v>49</v>
      </c>
      <c r="L9" s="32">
        <f>J9+K9</f>
        <v>6990</v>
      </c>
      <c r="M9" s="33"/>
    </row>
    <row r="10" spans="1:13" s="4" customFormat="1" ht="15.75" customHeight="1">
      <c r="A10" s="10"/>
      <c r="B10" s="34" t="s">
        <v>14</v>
      </c>
      <c r="C10" s="1" t="s">
        <v>15</v>
      </c>
      <c r="D10" s="1"/>
      <c r="E10" s="1"/>
      <c r="F10" s="35"/>
      <c r="G10" s="36">
        <v>3825</v>
      </c>
      <c r="H10" s="37"/>
      <c r="I10" s="38">
        <f>+G10+H10</f>
        <v>3825</v>
      </c>
      <c r="J10" s="36">
        <v>6441</v>
      </c>
      <c r="K10" s="39"/>
      <c r="L10" s="40">
        <f>+K10+J10</f>
        <v>6441</v>
      </c>
      <c r="M10" s="14"/>
    </row>
    <row r="11" spans="1:13" s="4" customFormat="1" ht="15.75" customHeight="1">
      <c r="A11" s="10"/>
      <c r="B11" s="34" t="s">
        <v>16</v>
      </c>
      <c r="C11" s="75" t="s">
        <v>17</v>
      </c>
      <c r="D11" s="75"/>
      <c r="E11" s="1"/>
      <c r="F11" s="35"/>
      <c r="G11" s="36"/>
      <c r="H11" s="37">
        <v>3432</v>
      </c>
      <c r="I11" s="38">
        <f>+H11+G11</f>
        <v>3432</v>
      </c>
      <c r="J11" s="36"/>
      <c r="K11" s="39">
        <v>49</v>
      </c>
      <c r="L11" s="40">
        <f>+K11+J11</f>
        <v>49</v>
      </c>
      <c r="M11" s="14"/>
    </row>
    <row r="12" spans="1:13" s="4" customFormat="1" ht="15.75" customHeight="1">
      <c r="A12" s="10"/>
      <c r="B12" s="34" t="s">
        <v>18</v>
      </c>
      <c r="C12" s="1" t="s">
        <v>19</v>
      </c>
      <c r="D12" s="1"/>
      <c r="E12" s="1"/>
      <c r="F12" s="35"/>
      <c r="G12" s="36"/>
      <c r="H12" s="37"/>
      <c r="I12" s="38">
        <f>+H12+G12</f>
        <v>0</v>
      </c>
      <c r="J12" s="36">
        <v>500</v>
      </c>
      <c r="K12" s="39"/>
      <c r="L12" s="40">
        <f>+K12+J12</f>
        <v>500</v>
      </c>
      <c r="M12" s="14"/>
    </row>
    <row r="13" spans="1:13" s="11" customFormat="1" ht="16.5" customHeight="1" thickBot="1">
      <c r="A13" s="28" t="s">
        <v>20</v>
      </c>
      <c r="B13" s="78" t="s">
        <v>21</v>
      </c>
      <c r="C13" s="78"/>
      <c r="F13" s="29" t="s">
        <v>22</v>
      </c>
      <c r="G13" s="30">
        <f>G14+G15</f>
        <v>74572</v>
      </c>
      <c r="H13" s="31">
        <f>H14+H15</f>
        <v>374696</v>
      </c>
      <c r="I13" s="32">
        <f>G13+H13</f>
        <v>449268</v>
      </c>
      <c r="J13" s="30">
        <f>J14+J15</f>
        <v>13090</v>
      </c>
      <c r="K13" s="31">
        <f>K14+K15</f>
        <v>8648</v>
      </c>
      <c r="L13" s="32">
        <f>J13+K13</f>
        <v>21738</v>
      </c>
      <c r="M13" s="33"/>
    </row>
    <row r="14" spans="1:13" s="4" customFormat="1" ht="15.75" customHeight="1">
      <c r="A14" s="10"/>
      <c r="B14" s="34" t="s">
        <v>14</v>
      </c>
      <c r="C14" s="79" t="s">
        <v>23</v>
      </c>
      <c r="D14" s="79"/>
      <c r="E14" s="80"/>
      <c r="F14" s="35"/>
      <c r="G14" s="36">
        <v>73840</v>
      </c>
      <c r="H14" s="37">
        <v>370857</v>
      </c>
      <c r="I14" s="38">
        <f>+H14+G14</f>
        <v>444697</v>
      </c>
      <c r="J14" s="36">
        <v>12677</v>
      </c>
      <c r="K14" s="39">
        <v>4264</v>
      </c>
      <c r="L14" s="40">
        <f>+K14+J14</f>
        <v>16941</v>
      </c>
      <c r="M14" s="14"/>
    </row>
    <row r="15" spans="1:13" s="4" customFormat="1" ht="15.75" customHeight="1">
      <c r="A15" s="10"/>
      <c r="B15" s="34" t="s">
        <v>16</v>
      </c>
      <c r="C15" s="75" t="s">
        <v>24</v>
      </c>
      <c r="D15" s="75"/>
      <c r="E15" s="1"/>
      <c r="F15" s="35"/>
      <c r="G15" s="41">
        <f>G16+G17+G18</f>
        <v>732</v>
      </c>
      <c r="H15" s="37">
        <f>H16+H17+H18</f>
        <v>3839</v>
      </c>
      <c r="I15" s="42">
        <f>G15+H15</f>
        <v>4571</v>
      </c>
      <c r="J15" s="41">
        <f>J16+J17+J18</f>
        <v>413</v>
      </c>
      <c r="K15" s="37">
        <f>K16+K17+K18</f>
        <v>4384</v>
      </c>
      <c r="L15" s="38">
        <f>J15+K15</f>
        <v>4797</v>
      </c>
      <c r="M15" s="14"/>
    </row>
    <row r="16" spans="1:13" s="4" customFormat="1" ht="15.75" customHeight="1">
      <c r="A16" s="10"/>
      <c r="B16" s="17"/>
      <c r="C16" s="75" t="s">
        <v>25</v>
      </c>
      <c r="D16" s="75"/>
      <c r="E16" s="1"/>
      <c r="F16" s="43"/>
      <c r="G16" s="44">
        <v>2</v>
      </c>
      <c r="H16" s="45"/>
      <c r="I16" s="42">
        <f>+G16+H16</f>
        <v>2</v>
      </c>
      <c r="J16" s="44">
        <v>1</v>
      </c>
      <c r="K16" s="45"/>
      <c r="L16" s="42">
        <f>+K16+J16</f>
        <v>1</v>
      </c>
      <c r="M16" s="14"/>
    </row>
    <row r="17" spans="1:13" s="4" customFormat="1" ht="15.75" customHeight="1">
      <c r="A17" s="10"/>
      <c r="B17" s="17"/>
      <c r="C17" s="75" t="s">
        <v>26</v>
      </c>
      <c r="D17" s="75"/>
      <c r="E17" s="81"/>
      <c r="F17" s="43"/>
      <c r="G17" s="36">
        <v>730</v>
      </c>
      <c r="H17" s="45">
        <v>3839</v>
      </c>
      <c r="I17" s="42">
        <f>+H17+H17</f>
        <v>7678</v>
      </c>
      <c r="J17" s="36">
        <v>412</v>
      </c>
      <c r="K17" s="45">
        <v>4384</v>
      </c>
      <c r="L17" s="42">
        <f>+K17+J17</f>
        <v>4796</v>
      </c>
      <c r="M17" s="14"/>
    </row>
    <row r="18" spans="1:13" s="4" customFormat="1" ht="15.75" customHeight="1">
      <c r="A18" s="10"/>
      <c r="B18" s="17"/>
      <c r="C18" s="75" t="s">
        <v>27</v>
      </c>
      <c r="D18" s="75"/>
      <c r="E18" s="81"/>
      <c r="F18" s="43"/>
      <c r="G18" s="46">
        <v>0</v>
      </c>
      <c r="H18" s="45">
        <v>0</v>
      </c>
      <c r="I18" s="42">
        <f>+H18+G18</f>
        <v>0</v>
      </c>
      <c r="J18" s="46">
        <v>0</v>
      </c>
      <c r="K18" s="45">
        <v>0</v>
      </c>
      <c r="L18" s="42">
        <f aca="true" t="shared" si="0" ref="L18:L58">J18+K18</f>
        <v>0</v>
      </c>
      <c r="M18" s="14"/>
    </row>
    <row r="19" spans="1:13" s="11" customFormat="1" ht="16.5" customHeight="1" thickBot="1">
      <c r="A19" s="28" t="s">
        <v>28</v>
      </c>
      <c r="B19" s="78" t="s">
        <v>29</v>
      </c>
      <c r="C19" s="78"/>
      <c r="D19" s="78"/>
      <c r="E19" s="82"/>
      <c r="F19" s="29" t="s">
        <v>30</v>
      </c>
      <c r="G19" s="30">
        <f>G20+G21+G22+G23</f>
        <v>3320</v>
      </c>
      <c r="H19" s="31">
        <f>H20+H21+H22+H23</f>
        <v>0</v>
      </c>
      <c r="I19" s="32">
        <f aca="true" t="shared" si="1" ref="I19:I58">G19+H19</f>
        <v>3320</v>
      </c>
      <c r="J19" s="30">
        <f>J20+J21+J22+J23</f>
        <v>3078</v>
      </c>
      <c r="K19" s="31">
        <f>K20+K21+K22+K23</f>
        <v>0</v>
      </c>
      <c r="L19" s="32">
        <f t="shared" si="0"/>
        <v>3078</v>
      </c>
      <c r="M19" s="33"/>
    </row>
    <row r="20" spans="1:13" s="4" customFormat="1" ht="15.75" customHeight="1">
      <c r="A20" s="10"/>
      <c r="B20" s="34" t="s">
        <v>14</v>
      </c>
      <c r="C20" s="75" t="s">
        <v>31</v>
      </c>
      <c r="D20" s="75"/>
      <c r="E20" s="81"/>
      <c r="F20" s="35"/>
      <c r="G20" s="36">
        <v>0</v>
      </c>
      <c r="H20" s="37">
        <v>0</v>
      </c>
      <c r="I20" s="38">
        <f t="shared" si="1"/>
        <v>0</v>
      </c>
      <c r="J20" s="36">
        <v>0</v>
      </c>
      <c r="K20" s="39">
        <v>0</v>
      </c>
      <c r="L20" s="40">
        <f t="shared" si="0"/>
        <v>0</v>
      </c>
      <c r="M20" s="14"/>
    </row>
    <row r="21" spans="1:13" s="4" customFormat="1" ht="15.75" customHeight="1">
      <c r="A21" s="10"/>
      <c r="B21" s="34" t="s">
        <v>16</v>
      </c>
      <c r="C21" s="75" t="s">
        <v>32</v>
      </c>
      <c r="D21" s="75"/>
      <c r="E21" s="81"/>
      <c r="F21" s="35"/>
      <c r="G21" s="36">
        <v>0</v>
      </c>
      <c r="H21" s="37">
        <v>0</v>
      </c>
      <c r="I21" s="38">
        <f t="shared" si="1"/>
        <v>0</v>
      </c>
      <c r="J21" s="36">
        <v>0</v>
      </c>
      <c r="K21" s="39">
        <v>0</v>
      </c>
      <c r="L21" s="40">
        <f t="shared" si="0"/>
        <v>0</v>
      </c>
      <c r="M21" s="14"/>
    </row>
    <row r="22" spans="1:13" s="4" customFormat="1" ht="15.75" customHeight="1">
      <c r="A22" s="10"/>
      <c r="B22" s="34" t="s">
        <v>18</v>
      </c>
      <c r="C22" s="75" t="s">
        <v>33</v>
      </c>
      <c r="D22" s="75"/>
      <c r="E22" s="1"/>
      <c r="F22" s="35"/>
      <c r="G22" s="36">
        <v>0</v>
      </c>
      <c r="H22" s="37">
        <v>0</v>
      </c>
      <c r="I22" s="38">
        <f t="shared" si="1"/>
        <v>0</v>
      </c>
      <c r="J22" s="36">
        <v>0</v>
      </c>
      <c r="K22" s="39">
        <v>0</v>
      </c>
      <c r="L22" s="40">
        <f t="shared" si="0"/>
        <v>0</v>
      </c>
      <c r="M22" s="14"/>
    </row>
    <row r="23" spans="1:13" s="4" customFormat="1" ht="15.75" customHeight="1">
      <c r="A23" s="10"/>
      <c r="B23" s="34" t="s">
        <v>34</v>
      </c>
      <c r="C23" s="83" t="s">
        <v>35</v>
      </c>
      <c r="D23" s="83"/>
      <c r="E23" s="84"/>
      <c r="F23" s="35"/>
      <c r="G23" s="36">
        <v>3320</v>
      </c>
      <c r="H23" s="37">
        <v>0</v>
      </c>
      <c r="I23" s="38">
        <f t="shared" si="1"/>
        <v>3320</v>
      </c>
      <c r="J23" s="36">
        <v>3078</v>
      </c>
      <c r="K23" s="39">
        <v>0</v>
      </c>
      <c r="L23" s="40">
        <f t="shared" si="0"/>
        <v>3078</v>
      </c>
      <c r="M23" s="14"/>
    </row>
    <row r="24" spans="1:13" s="11" customFormat="1" ht="16.5" customHeight="1" thickBot="1">
      <c r="A24" s="28" t="s">
        <v>36</v>
      </c>
      <c r="B24" s="85" t="s">
        <v>37</v>
      </c>
      <c r="C24" s="85"/>
      <c r="F24" s="29" t="s">
        <v>38</v>
      </c>
      <c r="G24" s="30">
        <f>G25+G26</f>
        <v>416143</v>
      </c>
      <c r="H24" s="31">
        <f>H25+H26</f>
        <v>211260</v>
      </c>
      <c r="I24" s="32">
        <f t="shared" si="1"/>
        <v>627403</v>
      </c>
      <c r="J24" s="30">
        <f>J25+J26</f>
        <v>0</v>
      </c>
      <c r="K24" s="31">
        <f>K25+K26</f>
        <v>960</v>
      </c>
      <c r="L24" s="32">
        <f t="shared" si="0"/>
        <v>960</v>
      </c>
      <c r="M24" s="33"/>
    </row>
    <row r="25" spans="1:13" s="4" customFormat="1" ht="15.75" customHeight="1">
      <c r="A25" s="10"/>
      <c r="B25" s="34" t="s">
        <v>14</v>
      </c>
      <c r="C25" s="75" t="s">
        <v>39</v>
      </c>
      <c r="D25" s="75"/>
      <c r="E25" s="1"/>
      <c r="F25" s="35"/>
      <c r="G25" s="36">
        <v>416143</v>
      </c>
      <c r="H25" s="37">
        <v>137112</v>
      </c>
      <c r="I25" s="38">
        <f t="shared" si="1"/>
        <v>553255</v>
      </c>
      <c r="J25" s="36">
        <v>0</v>
      </c>
      <c r="K25" s="37">
        <v>960</v>
      </c>
      <c r="L25" s="38">
        <f t="shared" si="0"/>
        <v>960</v>
      </c>
      <c r="M25" s="14"/>
    </row>
    <row r="26" spans="1:13" s="4" customFormat="1" ht="15.75" customHeight="1">
      <c r="A26" s="10"/>
      <c r="B26" s="34" t="s">
        <v>16</v>
      </c>
      <c r="C26" s="75" t="s">
        <v>40</v>
      </c>
      <c r="D26" s="75"/>
      <c r="E26" s="81"/>
      <c r="F26" s="35"/>
      <c r="G26" s="36">
        <v>0</v>
      </c>
      <c r="H26" s="37">
        <v>74148</v>
      </c>
      <c r="I26" s="38">
        <f t="shared" si="1"/>
        <v>74148</v>
      </c>
      <c r="J26" s="36">
        <v>0</v>
      </c>
      <c r="K26" s="37">
        <v>0</v>
      </c>
      <c r="L26" s="38">
        <f t="shared" si="0"/>
        <v>0</v>
      </c>
      <c r="M26" s="14"/>
    </row>
    <row r="27" spans="1:13" s="11" customFormat="1" ht="16.5" customHeight="1" thickBot="1">
      <c r="A27" s="28" t="s">
        <v>41</v>
      </c>
      <c r="B27" s="85" t="s">
        <v>42</v>
      </c>
      <c r="C27" s="85"/>
      <c r="D27" s="85"/>
      <c r="E27" s="86"/>
      <c r="F27" s="29" t="s">
        <v>43</v>
      </c>
      <c r="G27" s="30">
        <f>G28+G31+G34</f>
        <v>615441</v>
      </c>
      <c r="H27" s="31">
        <f>H28+H31+H34</f>
        <v>0</v>
      </c>
      <c r="I27" s="32">
        <f t="shared" si="1"/>
        <v>615441</v>
      </c>
      <c r="J27" s="30">
        <f>J28+J31+J34</f>
        <v>85851</v>
      </c>
      <c r="K27" s="31">
        <f>K28+K31+K34</f>
        <v>736488</v>
      </c>
      <c r="L27" s="32">
        <f t="shared" si="0"/>
        <v>822339</v>
      </c>
      <c r="M27" s="33"/>
    </row>
    <row r="28" spans="1:13" s="4" customFormat="1" ht="15.75" customHeight="1">
      <c r="A28" s="10"/>
      <c r="B28" s="34" t="s">
        <v>14</v>
      </c>
      <c r="C28" s="83" t="s">
        <v>44</v>
      </c>
      <c r="D28" s="83"/>
      <c r="E28" s="84"/>
      <c r="F28" s="35"/>
      <c r="G28" s="36">
        <f>G29+G30</f>
        <v>0</v>
      </c>
      <c r="H28" s="37">
        <f>H29+H30</f>
        <v>0</v>
      </c>
      <c r="I28" s="38">
        <f t="shared" si="1"/>
        <v>0</v>
      </c>
      <c r="J28" s="36">
        <f>J29+J30</f>
        <v>2345</v>
      </c>
      <c r="K28" s="37">
        <f>K29+K30</f>
        <v>23361</v>
      </c>
      <c r="L28" s="38">
        <f t="shared" si="0"/>
        <v>25706</v>
      </c>
      <c r="M28" s="14"/>
    </row>
    <row r="29" spans="1:13" s="4" customFormat="1" ht="15.75" customHeight="1">
      <c r="A29" s="10"/>
      <c r="B29" s="34"/>
      <c r="C29" s="83" t="s">
        <v>45</v>
      </c>
      <c r="D29" s="83"/>
      <c r="E29" s="84"/>
      <c r="F29" s="47"/>
      <c r="G29" s="41">
        <v>0</v>
      </c>
      <c r="H29" s="48">
        <v>0</v>
      </c>
      <c r="I29" s="38">
        <f t="shared" si="1"/>
        <v>0</v>
      </c>
      <c r="J29" s="41">
        <v>2535</v>
      </c>
      <c r="K29" s="48">
        <v>44472</v>
      </c>
      <c r="L29" s="38">
        <f t="shared" si="0"/>
        <v>47007</v>
      </c>
      <c r="M29" s="14"/>
    </row>
    <row r="30" spans="1:13" s="4" customFormat="1" ht="15.75" customHeight="1">
      <c r="A30" s="10"/>
      <c r="B30" s="34"/>
      <c r="C30" s="83" t="s">
        <v>46</v>
      </c>
      <c r="D30" s="83"/>
      <c r="E30" s="84"/>
      <c r="F30" s="49"/>
      <c r="G30" s="50">
        <v>0</v>
      </c>
      <c r="H30" s="51">
        <v>0</v>
      </c>
      <c r="I30" s="38">
        <f t="shared" si="1"/>
        <v>0</v>
      </c>
      <c r="J30" s="50">
        <v>-190</v>
      </c>
      <c r="K30" s="51">
        <v>-21111</v>
      </c>
      <c r="L30" s="38">
        <f t="shared" si="0"/>
        <v>-21301</v>
      </c>
      <c r="M30" s="14"/>
    </row>
    <row r="31" spans="1:13" s="4" customFormat="1" ht="15.75" customHeight="1">
      <c r="A31" s="10"/>
      <c r="B31" s="34" t="s">
        <v>16</v>
      </c>
      <c r="C31" s="83" t="s">
        <v>47</v>
      </c>
      <c r="D31" s="83"/>
      <c r="E31" s="84"/>
      <c r="F31" s="35"/>
      <c r="G31" s="36">
        <f>G32+G33</f>
        <v>0</v>
      </c>
      <c r="H31" s="37">
        <f>H32+H33</f>
        <v>0</v>
      </c>
      <c r="I31" s="38">
        <f t="shared" si="1"/>
        <v>0</v>
      </c>
      <c r="J31" s="36">
        <f>J32+J33</f>
        <v>0</v>
      </c>
      <c r="K31" s="37">
        <f>K32+K33</f>
        <v>808</v>
      </c>
      <c r="L31" s="38">
        <f t="shared" si="0"/>
        <v>808</v>
      </c>
      <c r="M31" s="14"/>
    </row>
    <row r="32" spans="1:13" s="4" customFormat="1" ht="15.75" customHeight="1">
      <c r="A32" s="10"/>
      <c r="B32" s="34"/>
      <c r="C32" s="83" t="s">
        <v>45</v>
      </c>
      <c r="D32" s="83"/>
      <c r="E32" s="84"/>
      <c r="F32" s="47"/>
      <c r="G32" s="41">
        <v>0</v>
      </c>
      <c r="H32" s="48">
        <v>0</v>
      </c>
      <c r="I32" s="38">
        <f t="shared" si="1"/>
        <v>0</v>
      </c>
      <c r="J32" s="41">
        <v>0</v>
      </c>
      <c r="K32" s="48">
        <v>1618</v>
      </c>
      <c r="L32" s="38">
        <f t="shared" si="0"/>
        <v>1618</v>
      </c>
      <c r="M32" s="14"/>
    </row>
    <row r="33" spans="1:13" s="4" customFormat="1" ht="15.75" customHeight="1">
      <c r="A33" s="10"/>
      <c r="B33" s="34"/>
      <c r="C33" s="83" t="s">
        <v>46</v>
      </c>
      <c r="D33" s="83"/>
      <c r="E33" s="84"/>
      <c r="F33" s="49"/>
      <c r="G33" s="50">
        <v>0</v>
      </c>
      <c r="H33" s="51">
        <v>0</v>
      </c>
      <c r="I33" s="38">
        <f t="shared" si="1"/>
        <v>0</v>
      </c>
      <c r="J33" s="50">
        <v>0</v>
      </c>
      <c r="K33" s="51">
        <v>-810</v>
      </c>
      <c r="L33" s="38">
        <f t="shared" si="0"/>
        <v>-810</v>
      </c>
      <c r="M33" s="14"/>
    </row>
    <row r="34" spans="1:13" s="4" customFormat="1" ht="15.75" customHeight="1">
      <c r="A34" s="10"/>
      <c r="B34" s="52" t="s">
        <v>18</v>
      </c>
      <c r="C34" s="83" t="s">
        <v>48</v>
      </c>
      <c r="D34" s="83"/>
      <c r="E34" s="84"/>
      <c r="F34" s="35"/>
      <c r="G34" s="36">
        <f>G35+G36</f>
        <v>615441</v>
      </c>
      <c r="H34" s="37">
        <f>H35+H36</f>
        <v>0</v>
      </c>
      <c r="I34" s="38">
        <f t="shared" si="1"/>
        <v>615441</v>
      </c>
      <c r="J34" s="36">
        <f>J35+J36</f>
        <v>83506</v>
      </c>
      <c r="K34" s="37">
        <f>K35+K36</f>
        <v>712319</v>
      </c>
      <c r="L34" s="38">
        <f t="shared" si="0"/>
        <v>795825</v>
      </c>
      <c r="M34" s="14"/>
    </row>
    <row r="35" spans="1:13" s="4" customFormat="1" ht="15.75" customHeight="1">
      <c r="A35" s="10"/>
      <c r="B35" s="34"/>
      <c r="C35" s="83" t="s">
        <v>45</v>
      </c>
      <c r="D35" s="83"/>
      <c r="E35" s="84"/>
      <c r="F35" s="47"/>
      <c r="G35" s="41">
        <v>829182</v>
      </c>
      <c r="H35" s="48">
        <v>0</v>
      </c>
      <c r="I35" s="38">
        <f t="shared" si="1"/>
        <v>829182</v>
      </c>
      <c r="J35" s="41">
        <v>118216</v>
      </c>
      <c r="K35" s="48">
        <v>861625</v>
      </c>
      <c r="L35" s="38">
        <f t="shared" si="0"/>
        <v>979841</v>
      </c>
      <c r="M35" s="14"/>
    </row>
    <row r="36" spans="1:13" s="4" customFormat="1" ht="15.75" customHeight="1">
      <c r="A36" s="10"/>
      <c r="B36" s="34"/>
      <c r="C36" s="75" t="s">
        <v>49</v>
      </c>
      <c r="D36" s="75"/>
      <c r="E36" s="81"/>
      <c r="F36" s="49"/>
      <c r="G36" s="50">
        <v>-213741</v>
      </c>
      <c r="H36" s="51">
        <v>0</v>
      </c>
      <c r="I36" s="38">
        <f t="shared" si="1"/>
        <v>-213741</v>
      </c>
      <c r="J36" s="50">
        <v>-34710</v>
      </c>
      <c r="K36" s="51">
        <v>-149306</v>
      </c>
      <c r="L36" s="38">
        <f t="shared" si="0"/>
        <v>-184016</v>
      </c>
      <c r="M36" s="14"/>
    </row>
    <row r="37" spans="1:13" s="11" customFormat="1" ht="16.5" customHeight="1" thickBot="1">
      <c r="A37" s="28" t="s">
        <v>50</v>
      </c>
      <c r="B37" s="78" t="s">
        <v>51</v>
      </c>
      <c r="C37" s="78"/>
      <c r="D37" s="78"/>
      <c r="E37" s="82"/>
      <c r="F37" s="29"/>
      <c r="G37" s="30">
        <f>G38+G39+G40</f>
        <v>128</v>
      </c>
      <c r="H37" s="31">
        <f>H38+H39+H40</f>
        <v>0</v>
      </c>
      <c r="I37" s="32">
        <f t="shared" si="1"/>
        <v>128</v>
      </c>
      <c r="J37" s="30">
        <f>J38+J39+J40</f>
        <v>334</v>
      </c>
      <c r="K37" s="31">
        <f>K38+K39+K40</f>
        <v>0</v>
      </c>
      <c r="L37" s="32">
        <f t="shared" si="0"/>
        <v>334</v>
      </c>
      <c r="M37" s="33"/>
    </row>
    <row r="38" spans="1:13" s="4" customFormat="1" ht="15.75" customHeight="1">
      <c r="A38" s="10"/>
      <c r="B38" s="34" t="s">
        <v>14</v>
      </c>
      <c r="C38" s="75" t="s">
        <v>52</v>
      </c>
      <c r="D38" s="75"/>
      <c r="E38" s="1"/>
      <c r="F38" s="35"/>
      <c r="G38" s="36">
        <v>0</v>
      </c>
      <c r="H38" s="37">
        <v>0</v>
      </c>
      <c r="I38" s="38">
        <f t="shared" si="1"/>
        <v>0</v>
      </c>
      <c r="J38" s="36">
        <v>0</v>
      </c>
      <c r="K38" s="39">
        <v>0</v>
      </c>
      <c r="L38" s="40">
        <f t="shared" si="0"/>
        <v>0</v>
      </c>
      <c r="M38" s="14"/>
    </row>
    <row r="39" spans="1:13" s="4" customFormat="1" ht="15.75" customHeight="1">
      <c r="A39" s="10"/>
      <c r="B39" s="34" t="s">
        <v>16</v>
      </c>
      <c r="C39" s="75" t="s">
        <v>53</v>
      </c>
      <c r="D39" s="75"/>
      <c r="E39" s="1"/>
      <c r="F39" s="35"/>
      <c r="G39" s="36">
        <v>128</v>
      </c>
      <c r="H39" s="37">
        <v>0</v>
      </c>
      <c r="I39" s="38">
        <f t="shared" si="1"/>
        <v>128</v>
      </c>
      <c r="J39" s="36">
        <v>334</v>
      </c>
      <c r="K39" s="39">
        <v>0</v>
      </c>
      <c r="L39" s="40">
        <f t="shared" si="0"/>
        <v>334</v>
      </c>
      <c r="M39" s="14"/>
    </row>
    <row r="40" spans="1:13" s="4" customFormat="1" ht="15.75" customHeight="1">
      <c r="A40" s="10"/>
      <c r="B40" s="34" t="s">
        <v>18</v>
      </c>
      <c r="C40" s="1" t="s">
        <v>19</v>
      </c>
      <c r="D40" s="1"/>
      <c r="E40" s="1"/>
      <c r="F40" s="35"/>
      <c r="G40" s="36">
        <v>0</v>
      </c>
      <c r="H40" s="37">
        <v>0</v>
      </c>
      <c r="I40" s="38">
        <f t="shared" si="1"/>
        <v>0</v>
      </c>
      <c r="J40" s="36">
        <v>0</v>
      </c>
      <c r="K40" s="39">
        <v>0</v>
      </c>
      <c r="L40" s="40">
        <f t="shared" si="0"/>
        <v>0</v>
      </c>
      <c r="M40" s="14"/>
    </row>
    <row r="41" spans="1:13" s="11" customFormat="1" ht="16.5" customHeight="1" thickBot="1">
      <c r="A41" s="28" t="s">
        <v>54</v>
      </c>
      <c r="B41" s="78" t="s">
        <v>55</v>
      </c>
      <c r="C41" s="78"/>
      <c r="D41" s="78"/>
      <c r="E41" s="82"/>
      <c r="F41" s="29"/>
      <c r="G41" s="30">
        <f>G42+G43</f>
        <v>0</v>
      </c>
      <c r="H41" s="31">
        <f>H42+H43</f>
        <v>0</v>
      </c>
      <c r="I41" s="32">
        <f t="shared" si="1"/>
        <v>0</v>
      </c>
      <c r="J41" s="30">
        <f>J42+J43</f>
        <v>0</v>
      </c>
      <c r="K41" s="31">
        <f>K42+K43</f>
        <v>0</v>
      </c>
      <c r="L41" s="32">
        <f t="shared" si="0"/>
        <v>0</v>
      </c>
      <c r="M41" s="33"/>
    </row>
    <row r="42" spans="1:13" s="4" customFormat="1" ht="15.75" customHeight="1">
      <c r="A42" s="10"/>
      <c r="B42" s="34" t="s">
        <v>14</v>
      </c>
      <c r="C42" s="75" t="s">
        <v>56</v>
      </c>
      <c r="D42" s="75"/>
      <c r="E42" s="81"/>
      <c r="F42" s="35"/>
      <c r="G42" s="36">
        <v>0</v>
      </c>
      <c r="H42" s="37">
        <v>0</v>
      </c>
      <c r="I42" s="38">
        <f t="shared" si="1"/>
        <v>0</v>
      </c>
      <c r="J42" s="36">
        <v>0</v>
      </c>
      <c r="K42" s="39">
        <v>0</v>
      </c>
      <c r="L42" s="40">
        <f t="shared" si="0"/>
        <v>0</v>
      </c>
      <c r="M42" s="14"/>
    </row>
    <row r="43" spans="1:13" s="4" customFormat="1" ht="15.75" customHeight="1">
      <c r="A43" s="10"/>
      <c r="B43" s="34" t="s">
        <v>16</v>
      </c>
      <c r="C43" s="75" t="s">
        <v>57</v>
      </c>
      <c r="D43" s="75"/>
      <c r="E43" s="81"/>
      <c r="F43" s="35"/>
      <c r="G43" s="36">
        <v>0</v>
      </c>
      <c r="H43" s="37">
        <v>0</v>
      </c>
      <c r="I43" s="38">
        <f t="shared" si="1"/>
        <v>0</v>
      </c>
      <c r="J43" s="36">
        <v>0</v>
      </c>
      <c r="K43" s="39">
        <v>0</v>
      </c>
      <c r="L43" s="40">
        <f t="shared" si="0"/>
        <v>0</v>
      </c>
      <c r="M43" s="14"/>
    </row>
    <row r="44" spans="1:13" s="11" customFormat="1" ht="16.5" customHeight="1" thickBot="1">
      <c r="A44" s="28" t="s">
        <v>58</v>
      </c>
      <c r="B44" s="85" t="s">
        <v>59</v>
      </c>
      <c r="C44" s="85"/>
      <c r="D44" s="85"/>
      <c r="E44" s="86"/>
      <c r="F44" s="29"/>
      <c r="G44" s="30">
        <v>3527</v>
      </c>
      <c r="H44" s="31">
        <v>5572</v>
      </c>
      <c r="I44" s="32">
        <f t="shared" si="1"/>
        <v>9099</v>
      </c>
      <c r="J44" s="30">
        <v>7809</v>
      </c>
      <c r="K44" s="53">
        <v>11269</v>
      </c>
      <c r="L44" s="54">
        <f t="shared" si="0"/>
        <v>19078</v>
      </c>
      <c r="M44" s="33"/>
    </row>
    <row r="45" spans="1:13" s="11" customFormat="1" ht="16.5" customHeight="1" thickBot="1">
      <c r="A45" s="55" t="s">
        <v>60</v>
      </c>
      <c r="B45" s="78" t="s">
        <v>61</v>
      </c>
      <c r="C45" s="78"/>
      <c r="D45" s="78"/>
      <c r="E45" s="82"/>
      <c r="F45" s="29" t="s">
        <v>62</v>
      </c>
      <c r="G45" s="30">
        <v>0</v>
      </c>
      <c r="H45" s="31">
        <f>H46+H47+H48</f>
        <v>0</v>
      </c>
      <c r="I45" s="32">
        <f t="shared" si="1"/>
        <v>0</v>
      </c>
      <c r="J45" s="30">
        <v>0</v>
      </c>
      <c r="K45" s="53">
        <v>0</v>
      </c>
      <c r="L45" s="54">
        <f t="shared" si="0"/>
        <v>0</v>
      </c>
      <c r="M45" s="33"/>
    </row>
    <row r="46" spans="1:13" s="11" customFormat="1" ht="16.5" customHeight="1" thickBot="1">
      <c r="A46" s="55" t="s">
        <v>63</v>
      </c>
      <c r="B46" s="78" t="s">
        <v>64</v>
      </c>
      <c r="C46" s="78"/>
      <c r="D46" s="78"/>
      <c r="F46" s="29" t="s">
        <v>65</v>
      </c>
      <c r="G46" s="30">
        <f>G47+G48</f>
        <v>0</v>
      </c>
      <c r="H46" s="31">
        <f>H47+H48</f>
        <v>0</v>
      </c>
      <c r="I46" s="32">
        <f t="shared" si="1"/>
        <v>0</v>
      </c>
      <c r="J46" s="30">
        <f>J47+J48</f>
        <v>48</v>
      </c>
      <c r="K46" s="31">
        <f>K47+K48</f>
        <v>0</v>
      </c>
      <c r="L46" s="32">
        <f t="shared" si="0"/>
        <v>48</v>
      </c>
      <c r="M46" s="33"/>
    </row>
    <row r="47" spans="1:13" s="4" customFormat="1" ht="15.75" customHeight="1">
      <c r="A47" s="10"/>
      <c r="B47" s="34" t="s">
        <v>14</v>
      </c>
      <c r="C47" s="75" t="s">
        <v>66</v>
      </c>
      <c r="D47" s="75"/>
      <c r="E47" s="1"/>
      <c r="F47" s="35"/>
      <c r="G47" s="36">
        <v>0</v>
      </c>
      <c r="H47" s="37">
        <v>0</v>
      </c>
      <c r="I47" s="38">
        <f t="shared" si="1"/>
        <v>0</v>
      </c>
      <c r="J47" s="36">
        <v>48</v>
      </c>
      <c r="K47" s="39">
        <v>0</v>
      </c>
      <c r="L47" s="40">
        <f t="shared" si="0"/>
        <v>48</v>
      </c>
      <c r="M47" s="14"/>
    </row>
    <row r="48" spans="1:13" s="4" customFormat="1" ht="15.75" customHeight="1">
      <c r="A48" s="10"/>
      <c r="B48" s="34" t="s">
        <v>16</v>
      </c>
      <c r="C48" s="75" t="s">
        <v>67</v>
      </c>
      <c r="D48" s="75"/>
      <c r="E48" s="81"/>
      <c r="F48" s="35"/>
      <c r="G48" s="36">
        <v>0</v>
      </c>
      <c r="H48" s="37">
        <v>0</v>
      </c>
      <c r="I48" s="38">
        <f t="shared" si="1"/>
        <v>0</v>
      </c>
      <c r="J48" s="36">
        <v>0</v>
      </c>
      <c r="K48" s="39">
        <v>0</v>
      </c>
      <c r="L48" s="40">
        <f t="shared" si="0"/>
        <v>0</v>
      </c>
      <c r="M48" s="14"/>
    </row>
    <row r="49" spans="1:13" s="11" customFormat="1" ht="16.5" customHeight="1" thickBot="1">
      <c r="A49" s="56" t="s">
        <v>68</v>
      </c>
      <c r="B49" s="78" t="s">
        <v>69</v>
      </c>
      <c r="C49" s="78"/>
      <c r="D49" s="78"/>
      <c r="E49" s="82"/>
      <c r="F49" s="29" t="s">
        <v>65</v>
      </c>
      <c r="G49" s="30">
        <f>G50+G51</f>
        <v>0</v>
      </c>
      <c r="H49" s="31">
        <f>H50+H51</f>
        <v>0</v>
      </c>
      <c r="I49" s="32">
        <f t="shared" si="1"/>
        <v>0</v>
      </c>
      <c r="J49" s="30">
        <f>J50+J51</f>
        <v>0</v>
      </c>
      <c r="K49" s="31">
        <f>K50+K51</f>
        <v>0</v>
      </c>
      <c r="L49" s="32">
        <f t="shared" si="0"/>
        <v>0</v>
      </c>
      <c r="M49" s="33"/>
    </row>
    <row r="50" spans="1:13" s="4" customFormat="1" ht="15.75" customHeight="1">
      <c r="A50" s="10"/>
      <c r="B50" s="34" t="s">
        <v>14</v>
      </c>
      <c r="C50" s="75" t="s">
        <v>70</v>
      </c>
      <c r="D50" s="75"/>
      <c r="E50" s="1"/>
      <c r="F50" s="35"/>
      <c r="G50" s="36">
        <v>0</v>
      </c>
      <c r="H50" s="37">
        <v>0</v>
      </c>
      <c r="I50" s="38">
        <f t="shared" si="1"/>
        <v>0</v>
      </c>
      <c r="J50" s="36">
        <v>0</v>
      </c>
      <c r="K50" s="37">
        <v>0</v>
      </c>
      <c r="L50" s="38">
        <f t="shared" si="0"/>
        <v>0</v>
      </c>
      <c r="M50" s="14"/>
    </row>
    <row r="51" spans="1:13" s="4" customFormat="1" ht="15.75" customHeight="1">
      <c r="A51" s="10"/>
      <c r="B51" s="34" t="s">
        <v>16</v>
      </c>
      <c r="C51" s="75" t="s">
        <v>71</v>
      </c>
      <c r="D51" s="75"/>
      <c r="E51" s="81"/>
      <c r="F51" s="35"/>
      <c r="G51" s="36">
        <v>0</v>
      </c>
      <c r="H51" s="37">
        <v>0</v>
      </c>
      <c r="I51" s="38">
        <f t="shared" si="1"/>
        <v>0</v>
      </c>
      <c r="J51" s="36">
        <v>0</v>
      </c>
      <c r="K51" s="37">
        <v>0</v>
      </c>
      <c r="L51" s="38">
        <f t="shared" si="0"/>
        <v>0</v>
      </c>
      <c r="M51" s="14"/>
    </row>
    <row r="52" spans="1:13" s="11" customFormat="1" ht="16.5" customHeight="1" thickBot="1">
      <c r="A52" s="56" t="s">
        <v>72</v>
      </c>
      <c r="B52" s="78" t="s">
        <v>73</v>
      </c>
      <c r="C52" s="78"/>
      <c r="D52" s="78"/>
      <c r="E52" s="82"/>
      <c r="F52" s="29" t="s">
        <v>74</v>
      </c>
      <c r="G52" s="30">
        <f>G53+G54</f>
        <v>0</v>
      </c>
      <c r="H52" s="31">
        <f>H53+H54</f>
        <v>0</v>
      </c>
      <c r="I52" s="32">
        <f t="shared" si="1"/>
        <v>0</v>
      </c>
      <c r="J52" s="30">
        <f>J53+J54</f>
        <v>0</v>
      </c>
      <c r="K52" s="31">
        <f>K53+K54</f>
        <v>0</v>
      </c>
      <c r="L52" s="32">
        <f t="shared" si="0"/>
        <v>0</v>
      </c>
      <c r="M52" s="33"/>
    </row>
    <row r="53" spans="1:13" s="4" customFormat="1" ht="15.75" customHeight="1">
      <c r="A53" s="10"/>
      <c r="B53" s="34" t="s">
        <v>14</v>
      </c>
      <c r="C53" s="75" t="s">
        <v>33</v>
      </c>
      <c r="D53" s="75"/>
      <c r="E53" s="1"/>
      <c r="F53" s="35"/>
      <c r="G53" s="36">
        <v>0</v>
      </c>
      <c r="H53" s="37">
        <v>0</v>
      </c>
      <c r="I53" s="38">
        <f t="shared" si="1"/>
        <v>0</v>
      </c>
      <c r="J53" s="36">
        <v>0</v>
      </c>
      <c r="K53" s="37">
        <v>0</v>
      </c>
      <c r="L53" s="38">
        <f t="shared" si="0"/>
        <v>0</v>
      </c>
      <c r="M53" s="14"/>
    </row>
    <row r="54" spans="1:13" s="4" customFormat="1" ht="15.75" customHeight="1">
      <c r="A54" s="10"/>
      <c r="B54" s="34" t="s">
        <v>16</v>
      </c>
      <c r="C54" s="75" t="s">
        <v>75</v>
      </c>
      <c r="D54" s="75"/>
      <c r="E54" s="81"/>
      <c r="F54" s="35"/>
      <c r="G54" s="36">
        <v>0</v>
      </c>
      <c r="H54" s="37">
        <v>0</v>
      </c>
      <c r="I54" s="38">
        <f t="shared" si="1"/>
        <v>0</v>
      </c>
      <c r="J54" s="36">
        <v>0</v>
      </c>
      <c r="K54" s="37">
        <v>0</v>
      </c>
      <c r="L54" s="38">
        <f t="shared" si="0"/>
        <v>0</v>
      </c>
      <c r="M54" s="14"/>
    </row>
    <row r="55" spans="1:13" s="11" customFormat="1" ht="16.5" customHeight="1" thickBot="1">
      <c r="A55" s="56" t="s">
        <v>76</v>
      </c>
      <c r="B55" s="78" t="s">
        <v>77</v>
      </c>
      <c r="C55" s="78"/>
      <c r="D55" s="78"/>
      <c r="E55" s="82"/>
      <c r="F55" s="29" t="s">
        <v>78</v>
      </c>
      <c r="G55" s="30">
        <f>G56+G57</f>
        <v>767988</v>
      </c>
      <c r="H55" s="31">
        <f>H56+H57</f>
        <v>0</v>
      </c>
      <c r="I55" s="32">
        <f t="shared" si="1"/>
        <v>767988</v>
      </c>
      <c r="J55" s="30">
        <f>J56+J57</f>
        <v>613082</v>
      </c>
      <c r="K55" s="31">
        <f>K56+K57</f>
        <v>0</v>
      </c>
      <c r="L55" s="32">
        <f t="shared" si="0"/>
        <v>613082</v>
      </c>
      <c r="M55" s="33"/>
    </row>
    <row r="56" spans="1:13" s="4" customFormat="1" ht="15.75" customHeight="1">
      <c r="A56" s="10"/>
      <c r="B56" s="34" t="s">
        <v>14</v>
      </c>
      <c r="C56" s="75" t="s">
        <v>79</v>
      </c>
      <c r="D56" s="75"/>
      <c r="E56" s="1"/>
      <c r="F56" s="35"/>
      <c r="G56" s="36">
        <v>1297315</v>
      </c>
      <c r="H56" s="37">
        <v>0</v>
      </c>
      <c r="I56" s="38">
        <f t="shared" si="1"/>
        <v>1297315</v>
      </c>
      <c r="J56" s="36">
        <v>1113749</v>
      </c>
      <c r="K56" s="37">
        <v>0</v>
      </c>
      <c r="L56" s="38">
        <f t="shared" si="0"/>
        <v>1113749</v>
      </c>
      <c r="M56" s="14"/>
    </row>
    <row r="57" spans="1:13" s="4" customFormat="1" ht="15.75" customHeight="1">
      <c r="A57" s="10"/>
      <c r="B57" s="34" t="s">
        <v>16</v>
      </c>
      <c r="C57" s="75" t="s">
        <v>80</v>
      </c>
      <c r="D57" s="75"/>
      <c r="E57" s="81"/>
      <c r="F57" s="35"/>
      <c r="G57" s="36">
        <v>-529327</v>
      </c>
      <c r="H57" s="37">
        <v>0</v>
      </c>
      <c r="I57" s="38">
        <f t="shared" si="1"/>
        <v>-529327</v>
      </c>
      <c r="J57" s="36">
        <v>-500667</v>
      </c>
      <c r="K57" s="37">
        <v>0</v>
      </c>
      <c r="L57" s="38">
        <f t="shared" si="0"/>
        <v>-500667</v>
      </c>
      <c r="M57" s="14"/>
    </row>
    <row r="58" spans="1:13" s="11" customFormat="1" ht="16.5" customHeight="1" thickBot="1">
      <c r="A58" s="56" t="s">
        <v>81</v>
      </c>
      <c r="B58" s="78" t="s">
        <v>82</v>
      </c>
      <c r="C58" s="78"/>
      <c r="D58" s="78"/>
      <c r="F58" s="29" t="s">
        <v>83</v>
      </c>
      <c r="G58" s="30">
        <v>25674</v>
      </c>
      <c r="H58" s="31">
        <v>6148</v>
      </c>
      <c r="I58" s="32">
        <f t="shared" si="1"/>
        <v>31822</v>
      </c>
      <c r="J58" s="30">
        <v>20494</v>
      </c>
      <c r="K58" s="53">
        <v>6391</v>
      </c>
      <c r="L58" s="54">
        <f t="shared" si="0"/>
        <v>26885</v>
      </c>
      <c r="M58" s="33"/>
    </row>
    <row r="59" spans="1:13" s="4" customFormat="1" ht="15.75" customHeight="1">
      <c r="A59" s="10"/>
      <c r="B59" s="17"/>
      <c r="C59" s="1"/>
      <c r="D59" s="1"/>
      <c r="E59" s="1"/>
      <c r="F59" s="47"/>
      <c r="G59" s="41"/>
      <c r="H59" s="48"/>
      <c r="I59" s="57"/>
      <c r="J59" s="41"/>
      <c r="K59" s="58"/>
      <c r="L59" s="59"/>
      <c r="M59" s="14"/>
    </row>
    <row r="60" spans="1:13" s="11" customFormat="1" ht="16.5" customHeight="1" thickBot="1">
      <c r="A60" s="60"/>
      <c r="B60" s="87" t="s">
        <v>84</v>
      </c>
      <c r="C60" s="87"/>
      <c r="D60" s="87"/>
      <c r="E60" s="61"/>
      <c r="F60" s="62" t="s">
        <v>85</v>
      </c>
      <c r="G60" s="63">
        <f>G58+G55+G52+G49+G46+G45+G44+G41+G37+G27+G24+G19+G13+G9</f>
        <v>1910618</v>
      </c>
      <c r="H60" s="64">
        <f>H58+H55+H52+H49+H46+H45+H44+H41+H37+H27+H24+H19+H13+H9</f>
        <v>601108</v>
      </c>
      <c r="I60" s="65">
        <f>G60+H60</f>
        <v>2511726</v>
      </c>
      <c r="J60" s="63">
        <f>J58+J55+J52+J49+J46+J45+J44+J41+J37+J27+J24+J19+J13+J9</f>
        <v>750727</v>
      </c>
      <c r="K60" s="64">
        <f>K58+K55+K52+K49+K46+K45+K44+K41+K37+K27+K24+K19+K13+K9</f>
        <v>763805</v>
      </c>
      <c r="L60" s="65">
        <f>J60+K60</f>
        <v>1514532</v>
      </c>
      <c r="M60" s="33"/>
    </row>
    <row r="61" spans="1:13" s="4" customFormat="1" ht="16.5" customHeight="1" thickTop="1">
      <c r="A61" s="88" t="s">
        <v>86</v>
      </c>
      <c r="B61" s="89"/>
      <c r="C61" s="89"/>
      <c r="D61" s="89"/>
      <c r="E61" s="89"/>
      <c r="F61" s="13"/>
      <c r="G61" s="2"/>
      <c r="H61" s="2"/>
      <c r="I61" s="2"/>
      <c r="J61" s="2"/>
      <c r="K61" s="2"/>
      <c r="L61" s="2"/>
      <c r="M61" s="14"/>
    </row>
    <row r="62" spans="1:13" s="4" customFormat="1" ht="16.5" customHeight="1" thickBot="1">
      <c r="A62" s="66"/>
      <c r="B62" s="67"/>
      <c r="C62" s="68"/>
      <c r="D62" s="68"/>
      <c r="E62" s="68"/>
      <c r="F62" s="69"/>
      <c r="G62" s="70"/>
      <c r="H62" s="70"/>
      <c r="I62" s="70"/>
      <c r="J62" s="70"/>
      <c r="K62" s="70"/>
      <c r="L62" s="70"/>
      <c r="M62" s="71"/>
    </row>
  </sheetData>
  <sheetProtection/>
  <mergeCells count="54">
    <mergeCell ref="B55:E55"/>
    <mergeCell ref="C56:D56"/>
    <mergeCell ref="C57:E57"/>
    <mergeCell ref="B58:D58"/>
    <mergeCell ref="B60:D60"/>
    <mergeCell ref="A61:E61"/>
    <mergeCell ref="B49:E49"/>
    <mergeCell ref="C50:D50"/>
    <mergeCell ref="C51:E51"/>
    <mergeCell ref="B52:E52"/>
    <mergeCell ref="C53:D53"/>
    <mergeCell ref="C54:E54"/>
    <mergeCell ref="C43:E43"/>
    <mergeCell ref="B44:E44"/>
    <mergeCell ref="B45:E45"/>
    <mergeCell ref="B46:D46"/>
    <mergeCell ref="C47:D47"/>
    <mergeCell ref="C48:E48"/>
    <mergeCell ref="C36:E36"/>
    <mergeCell ref="B37:E37"/>
    <mergeCell ref="C38:D38"/>
    <mergeCell ref="C39:D39"/>
    <mergeCell ref="B41:E41"/>
    <mergeCell ref="C42:E42"/>
    <mergeCell ref="C30:E30"/>
    <mergeCell ref="C31:E31"/>
    <mergeCell ref="C32:E32"/>
    <mergeCell ref="C33:E33"/>
    <mergeCell ref="C34:E34"/>
    <mergeCell ref="C35:E35"/>
    <mergeCell ref="B24:C24"/>
    <mergeCell ref="C25:D25"/>
    <mergeCell ref="C26:E26"/>
    <mergeCell ref="B27:E27"/>
    <mergeCell ref="C28:E28"/>
    <mergeCell ref="C29:E29"/>
    <mergeCell ref="C18:E18"/>
    <mergeCell ref="B19:E19"/>
    <mergeCell ref="C20:E20"/>
    <mergeCell ref="C21:E21"/>
    <mergeCell ref="C22:D22"/>
    <mergeCell ref="C23:E23"/>
    <mergeCell ref="C11:D11"/>
    <mergeCell ref="B13:C13"/>
    <mergeCell ref="C14:E14"/>
    <mergeCell ref="C15:D15"/>
    <mergeCell ref="C16:D16"/>
    <mergeCell ref="C17:E17"/>
    <mergeCell ref="E3:G3"/>
    <mergeCell ref="E4:G4"/>
    <mergeCell ref="E5:G5"/>
    <mergeCell ref="J6:L6"/>
    <mergeCell ref="B7:C7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2014-05-09T11:02:25Z</dcterms:created>
  <dcterms:modified xsi:type="dcterms:W3CDTF">2014-05-09T11:02:25Z</dcterms:modified>
  <cp:category/>
  <cp:version/>
  <cp:contentType/>
  <cp:contentStatus/>
</cp:coreProperties>
</file>