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tabRatio="336" activeTab="0"/>
  </bookViews>
  <sheets>
    <sheet name="Aktifler" sheetId="1" r:id="rId1"/>
  </sheets>
  <definedNames>
    <definedName name="_xlnm.Print_Area" localSheetId="0">'Aktifler'!$B$2:$N$63</definedName>
  </definedNames>
  <calcPr fullCalcOnLoad="1"/>
</workbook>
</file>

<file path=xl/sharedStrings.xml><?xml version="1.0" encoding="utf-8"?>
<sst xmlns="http://schemas.openxmlformats.org/spreadsheetml/2006/main" count="119" uniqueCount="87">
  <si>
    <t>ARTAM BANK LTD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</si>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</sst>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MS Sans Serif"/>
      <family val="0"/>
    </font>
    <font>
      <u val="single"/>
      <sz val="10"/>
      <color theme="10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24" fillId="25" borderId="8" applyNumberFormat="0" applyFont="0" applyAlignment="0" applyProtection="0"/>
    <xf numFmtId="0" fontId="40" fillId="26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24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20" fillId="33" borderId="0" xfId="0" applyFont="1" applyFill="1" applyAlignment="1" applyProtection="1">
      <alignment/>
      <protection locked="0"/>
    </xf>
    <xf numFmtId="168" fontId="20" fillId="33" borderId="0" xfId="0" applyNumberFormat="1" applyFont="1" applyFill="1" applyAlignment="1" applyProtection="1">
      <alignment/>
      <protection locked="0"/>
    </xf>
    <xf numFmtId="3" fontId="20" fillId="33" borderId="0" xfId="0" applyNumberFormat="1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49" fontId="21" fillId="33" borderId="0" xfId="0" applyNumberFormat="1" applyFont="1" applyFill="1" applyAlignment="1" applyProtection="1">
      <alignment/>
      <protection locked="0"/>
    </xf>
    <xf numFmtId="168" fontId="21" fillId="33" borderId="0" xfId="0" applyNumberFormat="1" applyFont="1" applyFill="1" applyAlignment="1" applyProtection="1">
      <alignment/>
      <protection locked="0"/>
    </xf>
    <xf numFmtId="3" fontId="22" fillId="33" borderId="0" xfId="0" applyNumberFormat="1" applyFont="1" applyFill="1" applyAlignment="1" applyProtection="1">
      <alignment horizontal="right"/>
      <protection locked="0"/>
    </xf>
    <xf numFmtId="0" fontId="21" fillId="34" borderId="10" xfId="0" applyFont="1" applyFill="1" applyBorder="1" applyAlignment="1" applyProtection="1">
      <alignment/>
      <protection locked="0"/>
    </xf>
    <xf numFmtId="0" fontId="21" fillId="34" borderId="11" xfId="0" applyFont="1" applyFill="1" applyBorder="1" applyAlignment="1" applyProtection="1">
      <alignment/>
      <protection locked="0"/>
    </xf>
    <xf numFmtId="49" fontId="21" fillId="34" borderId="11" xfId="0" applyNumberFormat="1" applyFont="1" applyFill="1" applyBorder="1" applyAlignment="1" applyProtection="1">
      <alignment/>
      <protection locked="0"/>
    </xf>
    <xf numFmtId="168" fontId="21" fillId="34" borderId="11" xfId="0" applyNumberFormat="1" applyFont="1" applyFill="1" applyBorder="1" applyAlignment="1" applyProtection="1">
      <alignment/>
      <protection locked="0"/>
    </xf>
    <xf numFmtId="3" fontId="21" fillId="33" borderId="12" xfId="0" applyNumberFormat="1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 locked="0"/>
    </xf>
    <xf numFmtId="168" fontId="21" fillId="33" borderId="0" xfId="0" applyNumberFormat="1" applyFont="1" applyFill="1" applyAlignment="1" applyProtection="1">
      <alignment vertical="top" wrapText="1"/>
      <protection locked="0"/>
    </xf>
    <xf numFmtId="0" fontId="21" fillId="33" borderId="0" xfId="0" applyFont="1" applyFill="1" applyAlignment="1" applyProtection="1">
      <alignment horizontal="left"/>
      <protection locked="0"/>
    </xf>
    <xf numFmtId="168" fontId="21" fillId="33" borderId="0" xfId="0" applyNumberFormat="1" applyFont="1" applyFill="1" applyAlignment="1" applyProtection="1">
      <alignment horizontal="center" vertical="center" wrapText="1"/>
      <protection locked="0"/>
    </xf>
    <xf numFmtId="168" fontId="22" fillId="33" borderId="0" xfId="0" applyNumberFormat="1" applyFont="1" applyFill="1" applyAlignment="1" applyProtection="1">
      <alignment horizontal="center" wrapText="1"/>
      <protection locked="0"/>
    </xf>
    <xf numFmtId="168" fontId="21" fillId="33" borderId="0" xfId="0" applyNumberFormat="1" applyFont="1" applyFill="1" applyAlignment="1" applyProtection="1">
      <alignment horizontal="center" vertical="top" wrapText="1"/>
      <protection locked="0"/>
    </xf>
    <xf numFmtId="168" fontId="22" fillId="33" borderId="0" xfId="0" applyNumberFormat="1" applyFont="1" applyFill="1" applyAlignment="1" applyProtection="1">
      <alignment horizontal="center" vertical="top" wrapText="1"/>
      <protection locked="0"/>
    </xf>
    <xf numFmtId="0" fontId="21" fillId="33" borderId="15" xfId="0" applyFont="1" applyFill="1" applyBorder="1" applyAlignment="1" applyProtection="1">
      <alignment/>
      <protection locked="0"/>
    </xf>
    <xf numFmtId="0" fontId="21" fillId="33" borderId="16" xfId="0" applyFont="1" applyFill="1" applyBorder="1" applyAlignment="1" applyProtection="1">
      <alignment/>
      <protection locked="0"/>
    </xf>
    <xf numFmtId="49" fontId="21" fillId="33" borderId="17" xfId="0" applyNumberFormat="1" applyFont="1" applyFill="1" applyBorder="1" applyAlignment="1" applyProtection="1">
      <alignment horizontal="center"/>
      <protection locked="0"/>
    </xf>
    <xf numFmtId="168" fontId="21" fillId="33" borderId="16" xfId="0" applyNumberFormat="1" applyFont="1" applyFill="1" applyBorder="1" applyAlignment="1" applyProtection="1">
      <alignment horizontal="center"/>
      <protection locked="0"/>
    </xf>
    <xf numFmtId="168" fontId="21" fillId="33" borderId="18" xfId="0" applyNumberFormat="1" applyFont="1" applyFill="1" applyBorder="1" applyAlignment="1" applyProtection="1">
      <alignment horizontal="center"/>
      <protection locked="0"/>
    </xf>
    <xf numFmtId="168" fontId="21" fillId="33" borderId="19" xfId="0" applyNumberFormat="1" applyFont="1" applyFill="1" applyBorder="1" applyAlignment="1" applyProtection="1">
      <alignment horizontal="center"/>
      <protection locked="0"/>
    </xf>
    <xf numFmtId="0" fontId="23" fillId="33" borderId="0" xfId="0" applyFont="1" applyFill="1" applyAlignment="1" applyProtection="1">
      <alignment/>
      <protection locked="0"/>
    </xf>
    <xf numFmtId="3" fontId="23" fillId="33" borderId="0" xfId="0" applyNumberFormat="1" applyFont="1" applyFill="1" applyAlignment="1" applyProtection="1">
      <alignment/>
      <protection locked="0"/>
    </xf>
    <xf numFmtId="0" fontId="22" fillId="33" borderId="13" xfId="0" applyFont="1" applyFill="1" applyBorder="1" applyAlignment="1" applyProtection="1">
      <alignment/>
      <protection locked="0"/>
    </xf>
    <xf numFmtId="49" fontId="22" fillId="33" borderId="20" xfId="0" applyNumberFormat="1" applyFont="1" applyFill="1" applyBorder="1" applyAlignment="1" applyProtection="1">
      <alignment horizontal="center"/>
      <protection locked="0"/>
    </xf>
    <xf numFmtId="168" fontId="22" fillId="33" borderId="21" xfId="0" applyNumberFormat="1" applyFont="1" applyFill="1" applyBorder="1" applyAlignment="1" applyProtection="1">
      <alignment/>
      <protection/>
    </xf>
    <xf numFmtId="168" fontId="22" fillId="33" borderId="22" xfId="0" applyNumberFormat="1" applyFont="1" applyFill="1" applyBorder="1" applyAlignment="1" applyProtection="1">
      <alignment/>
      <protection/>
    </xf>
    <xf numFmtId="168" fontId="22" fillId="33" borderId="23" xfId="0" applyNumberFormat="1" applyFont="1" applyFill="1" applyBorder="1" applyAlignment="1" applyProtection="1">
      <alignment/>
      <protection/>
    </xf>
    <xf numFmtId="3" fontId="22" fillId="33" borderId="14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 horizontal="center"/>
      <protection locked="0"/>
    </xf>
    <xf numFmtId="49" fontId="21" fillId="33" borderId="24" xfId="0" applyNumberFormat="1" applyFont="1" applyFill="1" applyBorder="1" applyAlignment="1" applyProtection="1">
      <alignment horizontal="center"/>
      <protection locked="0"/>
    </xf>
    <xf numFmtId="168" fontId="21" fillId="33" borderId="25" xfId="0" applyNumberFormat="1" applyFont="1" applyFill="1" applyBorder="1" applyAlignment="1" applyProtection="1">
      <alignment/>
      <protection locked="0"/>
    </xf>
    <xf numFmtId="168" fontId="21" fillId="33" borderId="26" xfId="0" applyNumberFormat="1" applyFont="1" applyFill="1" applyBorder="1" applyAlignment="1" applyProtection="1">
      <alignment/>
      <protection locked="0"/>
    </xf>
    <xf numFmtId="168" fontId="21" fillId="33" borderId="27" xfId="0" applyNumberFormat="1" applyFont="1" applyFill="1" applyBorder="1" applyAlignment="1" applyProtection="1">
      <alignment/>
      <protection/>
    </xf>
    <xf numFmtId="168" fontId="21" fillId="33" borderId="28" xfId="0" applyNumberFormat="1" applyFont="1" applyFill="1" applyBorder="1" applyAlignment="1" applyProtection="1">
      <alignment/>
      <protection locked="0"/>
    </xf>
    <xf numFmtId="168" fontId="21" fillId="33" borderId="29" xfId="0" applyNumberFormat="1" applyFont="1" applyFill="1" applyBorder="1" applyAlignment="1" applyProtection="1">
      <alignment/>
      <protection/>
    </xf>
    <xf numFmtId="0" fontId="22" fillId="33" borderId="0" xfId="0" applyFont="1" applyFill="1" applyAlignment="1" applyProtection="1">
      <alignment horizontal="left"/>
      <protection locked="0"/>
    </xf>
    <xf numFmtId="168" fontId="20" fillId="33" borderId="0" xfId="0" applyNumberFormat="1" applyFont="1" applyFill="1" applyAlignment="1" applyProtection="1">
      <alignment/>
      <protection/>
    </xf>
    <xf numFmtId="168" fontId="21" fillId="33" borderId="26" xfId="0" applyNumberFormat="1" applyFont="1" applyFill="1" applyBorder="1" applyAlignment="1" applyProtection="1">
      <alignment/>
      <protection/>
    </xf>
    <xf numFmtId="168" fontId="21" fillId="33" borderId="30" xfId="0" applyNumberFormat="1" applyFont="1" applyFill="1" applyBorder="1" applyAlignment="1" applyProtection="1">
      <alignment/>
      <protection/>
    </xf>
    <xf numFmtId="49" fontId="21" fillId="33" borderId="31" xfId="0" applyNumberFormat="1" applyFont="1" applyFill="1" applyBorder="1" applyAlignment="1" applyProtection="1">
      <alignment horizontal="center"/>
      <protection locked="0"/>
    </xf>
    <xf numFmtId="168" fontId="21" fillId="33" borderId="32" xfId="0" applyNumberFormat="1" applyFont="1" applyFill="1" applyBorder="1" applyAlignment="1" applyProtection="1">
      <alignment/>
      <protection locked="0"/>
    </xf>
    <xf numFmtId="168" fontId="21" fillId="33" borderId="33" xfId="0" applyNumberFormat="1" applyFont="1" applyFill="1" applyBorder="1" applyAlignment="1" applyProtection="1">
      <alignment/>
      <protection locked="0"/>
    </xf>
    <xf numFmtId="168" fontId="21" fillId="33" borderId="34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 applyProtection="1" quotePrefix="1">
      <alignment horizontal="left"/>
      <protection locked="0"/>
    </xf>
    <xf numFmtId="0" fontId="22" fillId="33" borderId="0" xfId="0" applyFont="1" applyFill="1" applyAlignment="1" applyProtection="1" quotePrefix="1">
      <alignment horizontal="left"/>
      <protection locked="0"/>
    </xf>
    <xf numFmtId="168" fontId="21" fillId="33" borderId="25" xfId="0" applyNumberFormat="1" applyFont="1" applyFill="1" applyBorder="1" applyAlignment="1" applyProtection="1">
      <alignment/>
      <protection/>
    </xf>
    <xf numFmtId="49" fontId="21" fillId="33" borderId="35" xfId="0" applyNumberFormat="1" applyFont="1" applyFill="1" applyBorder="1" applyAlignment="1" applyProtection="1">
      <alignment horizontal="center"/>
      <protection locked="0"/>
    </xf>
    <xf numFmtId="168" fontId="21" fillId="33" borderId="36" xfId="0" applyNumberFormat="1" applyFont="1" applyFill="1" applyBorder="1" applyAlignment="1" applyProtection="1">
      <alignment/>
      <protection locked="0"/>
    </xf>
    <xf numFmtId="49" fontId="21" fillId="33" borderId="37" xfId="0" applyNumberFormat="1" applyFont="1" applyFill="1" applyBorder="1" applyAlignment="1" applyProtection="1">
      <alignment horizontal="center"/>
      <protection locked="0"/>
    </xf>
    <xf numFmtId="168" fontId="21" fillId="33" borderId="38" xfId="0" applyNumberFormat="1" applyFont="1" applyFill="1" applyBorder="1" applyAlignment="1" applyProtection="1">
      <alignment/>
      <protection locked="0"/>
    </xf>
    <xf numFmtId="168" fontId="21" fillId="33" borderId="39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 applyProtection="1" quotePrefix="1">
      <alignment horizontal="center"/>
      <protection locked="0"/>
    </xf>
    <xf numFmtId="168" fontId="22" fillId="33" borderId="21" xfId="0" applyNumberFormat="1" applyFont="1" applyFill="1" applyBorder="1" applyAlignment="1" applyProtection="1">
      <alignment/>
      <protection locked="0"/>
    </xf>
    <xf numFmtId="168" fontId="22" fillId="33" borderId="22" xfId="0" applyNumberFormat="1" applyFont="1" applyFill="1" applyBorder="1" applyAlignment="1" applyProtection="1">
      <alignment/>
      <protection locked="0"/>
    </xf>
    <xf numFmtId="168" fontId="22" fillId="33" borderId="40" xfId="0" applyNumberFormat="1" applyFont="1" applyFill="1" applyBorder="1" applyAlignment="1" applyProtection="1">
      <alignment/>
      <protection locked="0"/>
    </xf>
    <xf numFmtId="168" fontId="22" fillId="33" borderId="41" xfId="0" applyNumberFormat="1" applyFont="1" applyFill="1" applyBorder="1" applyAlignment="1" applyProtection="1">
      <alignment/>
      <protection/>
    </xf>
    <xf numFmtId="0" fontId="22" fillId="33" borderId="13" xfId="0" applyFont="1" applyFill="1" applyBorder="1" applyAlignment="1" applyProtection="1">
      <alignment horizontal="left"/>
      <protection locked="0"/>
    </xf>
    <xf numFmtId="0" fontId="22" fillId="33" borderId="13" xfId="0" applyFont="1" applyFill="1" applyBorder="1" applyAlignment="1" applyProtection="1" quotePrefix="1">
      <alignment horizontal="left"/>
      <protection locked="0"/>
    </xf>
    <xf numFmtId="168" fontId="21" fillId="33" borderId="42" xfId="0" applyNumberFormat="1" applyFont="1" applyFill="1" applyBorder="1" applyAlignment="1" applyProtection="1">
      <alignment/>
      <protection locked="0"/>
    </xf>
    <xf numFmtId="168" fontId="21" fillId="33" borderId="43" xfId="0" applyNumberFormat="1" applyFont="1" applyFill="1" applyBorder="1" applyAlignment="1" applyProtection="1">
      <alignment/>
      <protection locked="0"/>
    </xf>
    <xf numFmtId="168" fontId="21" fillId="33" borderId="44" xfId="0" applyNumberFormat="1" applyFont="1" applyFill="1" applyBorder="1" applyAlignment="1" applyProtection="1">
      <alignment/>
      <protection/>
    </xf>
    <xf numFmtId="0" fontId="22" fillId="33" borderId="45" xfId="0" applyFont="1" applyFill="1" applyBorder="1" applyAlignment="1" applyProtection="1">
      <alignment/>
      <protection locked="0"/>
    </xf>
    <xf numFmtId="0" fontId="22" fillId="33" borderId="46" xfId="0" applyFont="1" applyFill="1" applyBorder="1" applyAlignment="1" applyProtection="1" quotePrefix="1">
      <alignment horizontal="left"/>
      <protection locked="0"/>
    </xf>
    <xf numFmtId="0" fontId="22" fillId="33" borderId="46" xfId="0" applyFont="1" applyFill="1" applyBorder="1" applyAlignment="1" applyProtection="1">
      <alignment horizontal="left"/>
      <protection locked="0"/>
    </xf>
    <xf numFmtId="0" fontId="22" fillId="33" borderId="46" xfId="0" applyFont="1" applyFill="1" applyBorder="1" applyAlignment="1" applyProtection="1">
      <alignment/>
      <protection locked="0"/>
    </xf>
    <xf numFmtId="49" fontId="22" fillId="33" borderId="47" xfId="0" applyNumberFormat="1" applyFont="1" applyFill="1" applyBorder="1" applyAlignment="1" applyProtection="1">
      <alignment horizontal="center"/>
      <protection locked="0"/>
    </xf>
    <xf numFmtId="168" fontId="22" fillId="33" borderId="46" xfId="0" applyNumberFormat="1" applyFont="1" applyFill="1" applyBorder="1" applyAlignment="1" applyProtection="1">
      <alignment/>
      <protection/>
    </xf>
    <xf numFmtId="168" fontId="22" fillId="33" borderId="48" xfId="0" applyNumberFormat="1" applyFont="1" applyFill="1" applyBorder="1" applyAlignment="1" applyProtection="1">
      <alignment/>
      <protection/>
    </xf>
    <xf numFmtId="168" fontId="22" fillId="33" borderId="49" xfId="0" applyNumberFormat="1" applyFont="1" applyFill="1" applyBorder="1" applyAlignment="1" applyProtection="1">
      <alignment/>
      <protection/>
    </xf>
    <xf numFmtId="0" fontId="21" fillId="34" borderId="50" xfId="0" applyFont="1" applyFill="1" applyBorder="1" applyAlignment="1" applyProtection="1">
      <alignment/>
      <protection locked="0"/>
    </xf>
    <xf numFmtId="0" fontId="21" fillId="34" borderId="51" xfId="0" applyFont="1" applyFill="1" applyBorder="1" applyAlignment="1" applyProtection="1">
      <alignment horizontal="left"/>
      <protection locked="0"/>
    </xf>
    <xf numFmtId="0" fontId="21" fillId="34" borderId="51" xfId="0" applyFont="1" applyFill="1" applyBorder="1" applyAlignment="1" applyProtection="1">
      <alignment/>
      <protection locked="0"/>
    </xf>
    <xf numFmtId="49" fontId="21" fillId="34" borderId="51" xfId="0" applyNumberFormat="1" applyFont="1" applyFill="1" applyBorder="1" applyAlignment="1" applyProtection="1">
      <alignment/>
      <protection locked="0"/>
    </xf>
    <xf numFmtId="168" fontId="21" fillId="34" borderId="51" xfId="0" applyNumberFormat="1" applyFont="1" applyFill="1" applyBorder="1" applyAlignment="1" applyProtection="1">
      <alignment/>
      <protection locked="0"/>
    </xf>
    <xf numFmtId="3" fontId="21" fillId="33" borderId="52" xfId="0" applyNumberFormat="1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center" wrapText="1"/>
      <protection locked="0"/>
    </xf>
    <xf numFmtId="0" fontId="22" fillId="33" borderId="0" xfId="0" applyFont="1" applyFill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/>
      <protection locked="0"/>
    </xf>
    <xf numFmtId="168" fontId="22" fillId="33" borderId="0" xfId="0" applyNumberFormat="1" applyFont="1" applyFill="1" applyAlignment="1" applyProtection="1">
      <alignment horizont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zoomScalePageLayoutView="0" workbookViewId="0" topLeftCell="A1">
      <selection activeCell="K67" sqref="K67"/>
    </sheetView>
  </sheetViews>
  <sheetFormatPr defaultColWidth="9.140625" defaultRowHeight="12.75"/>
  <cols>
    <col min="1" max="1" width="3.57421875" style="1" customWidth="1"/>
    <col min="2" max="5" width="9.140625" style="1" customWidth="1"/>
    <col min="6" max="6" width="46.421875" style="1" customWidth="1"/>
    <col min="7" max="7" width="11.140625" style="1" customWidth="1"/>
    <col min="8" max="8" width="17.00390625" style="2" customWidth="1"/>
    <col min="9" max="9" width="21.00390625" style="2" customWidth="1"/>
    <col min="10" max="10" width="18.8515625" style="2" customWidth="1"/>
    <col min="11" max="11" width="17.57421875" style="2" customWidth="1"/>
    <col min="12" max="12" width="16.57421875" style="2" customWidth="1"/>
    <col min="13" max="13" width="16.421875" style="2" customWidth="1"/>
    <col min="14" max="14" width="1.28515625" style="3" customWidth="1"/>
    <col min="15" max="15" width="1.1484375" style="3" customWidth="1"/>
    <col min="16" max="20" width="9.140625" style="3" customWidth="1"/>
    <col min="21" max="16384" width="9.140625" style="1" customWidth="1"/>
  </cols>
  <sheetData>
    <row r="1" spans="1:14" ht="16.5" thickBot="1">
      <c r="A1" s="4"/>
      <c r="B1" s="4"/>
      <c r="C1" s="4"/>
      <c r="D1" s="4"/>
      <c r="E1" s="4"/>
      <c r="F1" s="4"/>
      <c r="G1" s="5"/>
      <c r="H1" s="6"/>
      <c r="I1" s="6"/>
      <c r="J1" s="6"/>
      <c r="K1" s="6"/>
      <c r="L1" s="6"/>
      <c r="M1" s="6"/>
      <c r="N1" s="7"/>
    </row>
    <row r="2" spans="1:14" ht="16.5" thickTop="1">
      <c r="A2" s="4"/>
      <c r="B2" s="8"/>
      <c r="C2" s="9"/>
      <c r="D2" s="9"/>
      <c r="E2" s="9"/>
      <c r="F2" s="9"/>
      <c r="G2" s="10"/>
      <c r="H2" s="11"/>
      <c r="I2" s="11"/>
      <c r="J2" s="11"/>
      <c r="K2" s="11"/>
      <c r="L2" s="11"/>
      <c r="M2" s="11"/>
      <c r="N2" s="12"/>
    </row>
    <row r="3" spans="1:14" ht="15.75">
      <c r="A3" s="4"/>
      <c r="B3" s="13"/>
      <c r="C3" s="4"/>
      <c r="D3" s="4"/>
      <c r="E3" s="4"/>
      <c r="F3" s="15"/>
      <c r="G3" s="5"/>
      <c r="H3" s="6"/>
      <c r="I3" s="6"/>
      <c r="J3" s="6"/>
      <c r="K3" s="6"/>
      <c r="L3" s="6"/>
      <c r="M3" s="6"/>
      <c r="N3" s="16"/>
    </row>
    <row r="4" spans="1:14" ht="15.75" customHeight="1">
      <c r="A4" s="4"/>
      <c r="B4" s="13"/>
      <c r="C4" s="4"/>
      <c r="D4" s="17"/>
      <c r="E4" s="17"/>
      <c r="F4" s="85" t="s">
        <v>0</v>
      </c>
      <c r="G4" s="85"/>
      <c r="H4" s="85"/>
      <c r="K4" s="18"/>
      <c r="L4" s="18"/>
      <c r="M4" s="18"/>
      <c r="N4" s="16"/>
    </row>
    <row r="5" spans="1:14" ht="15.75">
      <c r="A5" s="4"/>
      <c r="B5" s="13"/>
      <c r="C5" s="4"/>
      <c r="D5" s="17"/>
      <c r="E5" s="17"/>
      <c r="F5" s="86" t="s">
        <v>1</v>
      </c>
      <c r="G5" s="86"/>
      <c r="H5" s="86"/>
      <c r="I5" s="6"/>
      <c r="J5" s="6"/>
      <c r="K5" s="6"/>
      <c r="L5" s="6"/>
      <c r="M5" s="6"/>
      <c r="N5" s="16"/>
    </row>
    <row r="6" spans="1:14" ht="15.75">
      <c r="A6" s="4"/>
      <c r="B6" s="13"/>
      <c r="C6" s="4"/>
      <c r="D6" s="19"/>
      <c r="E6" s="4"/>
      <c r="F6" s="87" t="s">
        <v>2</v>
      </c>
      <c r="G6" s="87"/>
      <c r="H6" s="87"/>
      <c r="I6" s="6"/>
      <c r="J6" s="6"/>
      <c r="K6" s="6"/>
      <c r="L6" s="6"/>
      <c r="M6" s="6"/>
      <c r="N6" s="16"/>
    </row>
    <row r="7" spans="1:14" ht="15.75">
      <c r="A7" s="4"/>
      <c r="B7" s="13"/>
      <c r="C7" s="4"/>
      <c r="D7" s="4"/>
      <c r="E7" s="4"/>
      <c r="F7" s="4"/>
      <c r="G7" s="5"/>
      <c r="H7" s="20"/>
      <c r="I7" s="21" t="s">
        <v>3</v>
      </c>
      <c r="J7" s="20"/>
      <c r="K7" s="88" t="s">
        <v>4</v>
      </c>
      <c r="L7" s="88"/>
      <c r="M7" s="88"/>
      <c r="N7" s="16"/>
    </row>
    <row r="8" spans="1:14" ht="24" customHeight="1" thickBot="1">
      <c r="A8" s="4"/>
      <c r="B8" s="13"/>
      <c r="C8" s="4" t="s">
        <v>5</v>
      </c>
      <c r="D8" s="4"/>
      <c r="E8" s="4"/>
      <c r="F8" s="4"/>
      <c r="G8" s="5"/>
      <c r="H8" s="22"/>
      <c r="I8" s="23" t="s">
        <v>6</v>
      </c>
      <c r="J8" s="22"/>
      <c r="K8" s="22"/>
      <c r="L8" s="23" t="s">
        <v>7</v>
      </c>
      <c r="M8" s="22"/>
      <c r="N8" s="16"/>
    </row>
    <row r="9" spans="1:14" ht="16.5" thickTop="1">
      <c r="A9" s="4"/>
      <c r="B9" s="24"/>
      <c r="C9" s="25"/>
      <c r="D9" s="25"/>
      <c r="E9" s="25"/>
      <c r="F9" s="25"/>
      <c r="G9" s="26" t="s">
        <v>8</v>
      </c>
      <c r="H9" s="27" t="s">
        <v>9</v>
      </c>
      <c r="I9" s="28" t="s">
        <v>10</v>
      </c>
      <c r="J9" s="29" t="s">
        <v>11</v>
      </c>
      <c r="K9" s="27" t="s">
        <v>9</v>
      </c>
      <c r="L9" s="28" t="s">
        <v>10</v>
      </c>
      <c r="M9" s="29" t="s">
        <v>11</v>
      </c>
      <c r="N9" s="16"/>
    </row>
    <row r="10" spans="1:20" s="30" customFormat="1" ht="16.5" thickBot="1">
      <c r="A10" s="14"/>
      <c r="B10" s="32" t="s">
        <v>12</v>
      </c>
      <c r="C10" s="14" t="s">
        <v>13</v>
      </c>
      <c r="D10" s="14"/>
      <c r="E10" s="14"/>
      <c r="F10" s="14"/>
      <c r="G10" s="33"/>
      <c r="H10" s="34">
        <f>H11+H12+H13</f>
        <v>6862.52</v>
      </c>
      <c r="I10" s="35">
        <f>I11+I12+I13</f>
        <v>0</v>
      </c>
      <c r="J10" s="36">
        <f aca="true" t="shared" si="0" ref="J10:J29">H10+I10</f>
        <v>6862.52</v>
      </c>
      <c r="K10" s="34">
        <f>K11+K12+K13</f>
        <v>5687.26</v>
      </c>
      <c r="L10" s="35">
        <f>L11+L12+L13</f>
        <v>0</v>
      </c>
      <c r="M10" s="36">
        <f aca="true" t="shared" si="1" ref="M10:M41">K10+L10</f>
        <v>5687.26</v>
      </c>
      <c r="N10" s="37"/>
      <c r="O10" s="31"/>
      <c r="P10" s="31"/>
      <c r="Q10" s="31"/>
      <c r="R10" s="31"/>
      <c r="S10" s="31"/>
      <c r="T10" s="31"/>
    </row>
    <row r="11" spans="1:14" ht="15.75">
      <c r="A11" s="4"/>
      <c r="B11" s="13"/>
      <c r="C11" s="38" t="s">
        <v>14</v>
      </c>
      <c r="D11" s="4" t="s">
        <v>15</v>
      </c>
      <c r="E11" s="4"/>
      <c r="F11" s="4"/>
      <c r="G11" s="39"/>
      <c r="H11" s="40">
        <v>426.55</v>
      </c>
      <c r="I11" s="41">
        <v>0</v>
      </c>
      <c r="J11" s="42">
        <f t="shared" si="0"/>
        <v>426.55</v>
      </c>
      <c r="K11" s="40">
        <v>3163.75</v>
      </c>
      <c r="L11" s="43"/>
      <c r="M11" s="44">
        <f t="shared" si="1"/>
        <v>3163.75</v>
      </c>
      <c r="N11" s="16"/>
    </row>
    <row r="12" spans="1:14" ht="15.75">
      <c r="A12" s="4"/>
      <c r="B12" s="13"/>
      <c r="C12" s="38" t="s">
        <v>16</v>
      </c>
      <c r="D12" s="4" t="s">
        <v>17</v>
      </c>
      <c r="E12" s="4"/>
      <c r="F12" s="4"/>
      <c r="G12" s="39"/>
      <c r="H12" s="40">
        <v>0</v>
      </c>
      <c r="I12" s="41">
        <v>0</v>
      </c>
      <c r="J12" s="42">
        <f t="shared" si="0"/>
        <v>0</v>
      </c>
      <c r="K12" s="40">
        <v>0</v>
      </c>
      <c r="L12" s="43">
        <v>0</v>
      </c>
      <c r="M12" s="44">
        <f t="shared" si="1"/>
        <v>0</v>
      </c>
      <c r="N12" s="16"/>
    </row>
    <row r="13" spans="1:14" ht="15.75">
      <c r="A13" s="4"/>
      <c r="B13" s="13"/>
      <c r="C13" s="38" t="s">
        <v>18</v>
      </c>
      <c r="D13" s="4" t="s">
        <v>19</v>
      </c>
      <c r="E13" s="4"/>
      <c r="F13" s="4"/>
      <c r="G13" s="39"/>
      <c r="H13" s="40">
        <v>6435.97</v>
      </c>
      <c r="I13" s="41">
        <v>0</v>
      </c>
      <c r="J13" s="42">
        <f t="shared" si="0"/>
        <v>6435.97</v>
      </c>
      <c r="K13" s="40">
        <v>2523.51</v>
      </c>
      <c r="L13" s="43">
        <v>0</v>
      </c>
      <c r="M13" s="44">
        <f t="shared" si="1"/>
        <v>2523.51</v>
      </c>
      <c r="N13" s="16"/>
    </row>
    <row r="14" spans="1:20" s="30" customFormat="1" ht="16.5" thickBot="1">
      <c r="A14" s="14"/>
      <c r="B14" s="32" t="s">
        <v>20</v>
      </c>
      <c r="C14" s="45" t="s">
        <v>21</v>
      </c>
      <c r="D14" s="45"/>
      <c r="E14" s="14"/>
      <c r="F14" s="14"/>
      <c r="G14" s="33" t="s">
        <v>22</v>
      </c>
      <c r="H14" s="34">
        <f>H15+H16</f>
        <v>8840.869999999999</v>
      </c>
      <c r="I14" s="35">
        <f>I15+I16</f>
        <v>2779405.87</v>
      </c>
      <c r="J14" s="36">
        <f t="shared" si="0"/>
        <v>2788246.74</v>
      </c>
      <c r="K14" s="34">
        <f>K15+K16</f>
        <v>73460.63</v>
      </c>
      <c r="L14" s="35">
        <f>L15+L16</f>
        <v>864669.07</v>
      </c>
      <c r="M14" s="36">
        <f t="shared" si="1"/>
        <v>938129.7</v>
      </c>
      <c r="N14" s="37"/>
      <c r="O14" s="31"/>
      <c r="P14" s="31"/>
      <c r="Q14" s="31"/>
      <c r="R14" s="31"/>
      <c r="S14" s="31"/>
      <c r="T14" s="31"/>
    </row>
    <row r="15" spans="1:14" ht="15.75">
      <c r="A15" s="4"/>
      <c r="B15" s="13"/>
      <c r="C15" s="38" t="s">
        <v>14</v>
      </c>
      <c r="D15" s="19" t="s">
        <v>23</v>
      </c>
      <c r="E15" s="19"/>
      <c r="F15" s="19"/>
      <c r="G15" s="39"/>
      <c r="H15" s="40">
        <v>7492.4</v>
      </c>
      <c r="I15" s="41">
        <v>240029.12</v>
      </c>
      <c r="J15" s="42">
        <f t="shared" si="0"/>
        <v>247521.52</v>
      </c>
      <c r="K15" s="40">
        <v>17680.23</v>
      </c>
      <c r="L15" s="43">
        <v>317.24</v>
      </c>
      <c r="M15" s="44">
        <f t="shared" si="1"/>
        <v>17997.47</v>
      </c>
      <c r="N15" s="16"/>
    </row>
    <row r="16" spans="1:14" ht="15.75">
      <c r="A16" s="4"/>
      <c r="B16" s="13"/>
      <c r="C16" s="38" t="s">
        <v>16</v>
      </c>
      <c r="D16" s="4" t="s">
        <v>24</v>
      </c>
      <c r="E16" s="4"/>
      <c r="F16" s="4"/>
      <c r="G16" s="39"/>
      <c r="H16" s="46">
        <f>H17+H18+H19</f>
        <v>1348.47</v>
      </c>
      <c r="I16" s="47">
        <f>I17+I18+I19</f>
        <v>2539376.75</v>
      </c>
      <c r="J16" s="48">
        <f t="shared" si="0"/>
        <v>2540725.22</v>
      </c>
      <c r="K16" s="46">
        <f>K17+K18+K19</f>
        <v>55780.4</v>
      </c>
      <c r="L16" s="47">
        <f>L17+L18+L19</f>
        <v>864351.83</v>
      </c>
      <c r="M16" s="42">
        <f t="shared" si="1"/>
        <v>920132.23</v>
      </c>
      <c r="N16" s="16"/>
    </row>
    <row r="17" spans="1:14" ht="15.75">
      <c r="A17" s="4"/>
      <c r="B17" s="13"/>
      <c r="C17" s="19"/>
      <c r="D17" s="4" t="s">
        <v>25</v>
      </c>
      <c r="E17" s="4"/>
      <c r="F17" s="4"/>
      <c r="G17" s="49"/>
      <c r="H17" s="50">
        <v>149.81</v>
      </c>
      <c r="I17" s="51">
        <v>385.33</v>
      </c>
      <c r="J17" s="48">
        <f t="shared" si="0"/>
        <v>535.14</v>
      </c>
      <c r="K17" s="50">
        <v>43.83</v>
      </c>
      <c r="L17" s="51">
        <v>459.59</v>
      </c>
      <c r="M17" s="48">
        <f t="shared" si="1"/>
        <v>503.41999999999996</v>
      </c>
      <c r="N17" s="16"/>
    </row>
    <row r="18" spans="1:14" ht="15.75">
      <c r="A18" s="4"/>
      <c r="B18" s="13"/>
      <c r="C18" s="19"/>
      <c r="D18" s="4" t="s">
        <v>26</v>
      </c>
      <c r="E18" s="4"/>
      <c r="F18" s="4"/>
      <c r="G18" s="49"/>
      <c r="H18" s="40">
        <v>1198.66</v>
      </c>
      <c r="I18" s="51">
        <v>2538991.42</v>
      </c>
      <c r="J18" s="48">
        <f t="shared" si="0"/>
        <v>2540190.08</v>
      </c>
      <c r="K18" s="40">
        <v>55736.57</v>
      </c>
      <c r="L18" s="51">
        <v>863892.24</v>
      </c>
      <c r="M18" s="48">
        <f t="shared" si="1"/>
        <v>919628.8099999999</v>
      </c>
      <c r="N18" s="16"/>
    </row>
    <row r="19" spans="1:14" ht="15.75">
      <c r="A19" s="4"/>
      <c r="B19" s="13"/>
      <c r="C19" s="19"/>
      <c r="D19" s="4" t="s">
        <v>27</v>
      </c>
      <c r="E19" s="4"/>
      <c r="F19" s="4"/>
      <c r="G19" s="49"/>
      <c r="H19" s="52">
        <v>0</v>
      </c>
      <c r="I19" s="51">
        <v>0</v>
      </c>
      <c r="J19" s="48">
        <f t="shared" si="0"/>
        <v>0</v>
      </c>
      <c r="K19" s="52">
        <v>0</v>
      </c>
      <c r="L19" s="51">
        <v>0</v>
      </c>
      <c r="M19" s="48">
        <f t="shared" si="1"/>
        <v>0</v>
      </c>
      <c r="N19" s="16"/>
    </row>
    <row r="20" spans="1:20" s="30" customFormat="1" ht="16.5" thickBot="1">
      <c r="A20" s="14"/>
      <c r="B20" s="32" t="s">
        <v>28</v>
      </c>
      <c r="C20" s="45" t="s">
        <v>29</v>
      </c>
      <c r="D20" s="45"/>
      <c r="E20" s="45"/>
      <c r="F20" s="45"/>
      <c r="G20" s="33" t="s">
        <v>30</v>
      </c>
      <c r="H20" s="34">
        <f>H21+H22+H23+H24</f>
        <v>75155.57</v>
      </c>
      <c r="I20" s="35">
        <f>I21+I22+I23+I24</f>
        <v>0</v>
      </c>
      <c r="J20" s="36">
        <f t="shared" si="0"/>
        <v>75155.57</v>
      </c>
      <c r="K20" s="34">
        <f>K21+K22+K23+K24</f>
        <v>670100.63</v>
      </c>
      <c r="L20" s="35">
        <f>L21+L22+L23+L24</f>
        <v>0</v>
      </c>
      <c r="M20" s="36">
        <f t="shared" si="1"/>
        <v>670100.63</v>
      </c>
      <c r="N20" s="37"/>
      <c r="O20" s="31"/>
      <c r="P20" s="31"/>
      <c r="Q20" s="31"/>
      <c r="R20" s="31"/>
      <c r="S20" s="31"/>
      <c r="T20" s="31"/>
    </row>
    <row r="21" spans="1:14" ht="15.75">
      <c r="A21" s="4"/>
      <c r="B21" s="13"/>
      <c r="C21" s="38" t="s">
        <v>14</v>
      </c>
      <c r="D21" s="4" t="s">
        <v>31</v>
      </c>
      <c r="E21" s="4"/>
      <c r="F21" s="4"/>
      <c r="G21" s="39"/>
      <c r="H21" s="40">
        <v>0</v>
      </c>
      <c r="I21" s="41">
        <v>0</v>
      </c>
      <c r="J21" s="42">
        <f t="shared" si="0"/>
        <v>0</v>
      </c>
      <c r="K21" s="40">
        <v>0</v>
      </c>
      <c r="L21" s="43">
        <v>0</v>
      </c>
      <c r="M21" s="44">
        <f t="shared" si="1"/>
        <v>0</v>
      </c>
      <c r="N21" s="16"/>
    </row>
    <row r="22" spans="1:14" ht="15.75">
      <c r="A22" s="4"/>
      <c r="B22" s="13"/>
      <c r="C22" s="38" t="s">
        <v>16</v>
      </c>
      <c r="D22" s="4" t="s">
        <v>32</v>
      </c>
      <c r="E22" s="4"/>
      <c r="F22" s="4"/>
      <c r="G22" s="39"/>
      <c r="H22" s="40">
        <v>0</v>
      </c>
      <c r="I22" s="41">
        <v>0</v>
      </c>
      <c r="J22" s="42">
        <f t="shared" si="0"/>
        <v>0</v>
      </c>
      <c r="K22" s="40">
        <v>668500</v>
      </c>
      <c r="L22" s="43">
        <v>0</v>
      </c>
      <c r="M22" s="44">
        <f t="shared" si="1"/>
        <v>668500</v>
      </c>
      <c r="N22" s="16"/>
    </row>
    <row r="23" spans="1:14" ht="15.75">
      <c r="A23" s="4"/>
      <c r="B23" s="13"/>
      <c r="C23" s="38" t="s">
        <v>18</v>
      </c>
      <c r="D23" s="4" t="s">
        <v>33</v>
      </c>
      <c r="E23" s="4"/>
      <c r="F23" s="4"/>
      <c r="G23" s="39"/>
      <c r="H23" s="40">
        <v>0</v>
      </c>
      <c r="I23" s="41">
        <v>0</v>
      </c>
      <c r="J23" s="42">
        <f t="shared" si="0"/>
        <v>0</v>
      </c>
      <c r="K23" s="40">
        <v>0</v>
      </c>
      <c r="L23" s="43">
        <v>0</v>
      </c>
      <c r="M23" s="44">
        <f t="shared" si="1"/>
        <v>0</v>
      </c>
      <c r="N23" s="16"/>
    </row>
    <row r="24" spans="1:14" ht="15.75">
      <c r="A24" s="4"/>
      <c r="B24" s="13"/>
      <c r="C24" s="38" t="s">
        <v>34</v>
      </c>
      <c r="D24" s="53" t="s">
        <v>35</v>
      </c>
      <c r="E24" s="19"/>
      <c r="F24" s="19"/>
      <c r="G24" s="39"/>
      <c r="H24" s="40">
        <v>75155.57</v>
      </c>
      <c r="I24" s="41">
        <v>0</v>
      </c>
      <c r="J24" s="42">
        <f t="shared" si="0"/>
        <v>75155.57</v>
      </c>
      <c r="K24" s="40">
        <v>1600.63</v>
      </c>
      <c r="L24" s="43">
        <v>0</v>
      </c>
      <c r="M24" s="44">
        <f t="shared" si="1"/>
        <v>1600.63</v>
      </c>
      <c r="N24" s="16"/>
    </row>
    <row r="25" spans="1:20" s="30" customFormat="1" ht="16.5" thickBot="1">
      <c r="A25" s="14"/>
      <c r="B25" s="32" t="s">
        <v>36</v>
      </c>
      <c r="C25" s="54" t="s">
        <v>37</v>
      </c>
      <c r="D25" s="45"/>
      <c r="E25" s="14"/>
      <c r="F25" s="14"/>
      <c r="G25" s="33" t="s">
        <v>38</v>
      </c>
      <c r="H25" s="34">
        <f>H26+H27</f>
        <v>15517.7</v>
      </c>
      <c r="I25" s="35">
        <f>I26+I27</f>
        <v>97355.03</v>
      </c>
      <c r="J25" s="36">
        <f t="shared" si="0"/>
        <v>112872.73</v>
      </c>
      <c r="K25" s="34">
        <f>K26+K27</f>
        <v>19307.67</v>
      </c>
      <c r="L25" s="35">
        <f>L26+L27</f>
        <v>136880.74</v>
      </c>
      <c r="M25" s="36">
        <f t="shared" si="1"/>
        <v>156188.40999999997</v>
      </c>
      <c r="N25" s="37"/>
      <c r="O25" s="31"/>
      <c r="P25" s="31"/>
      <c r="Q25" s="31"/>
      <c r="R25" s="31"/>
      <c r="S25" s="31"/>
      <c r="T25" s="31"/>
    </row>
    <row r="26" spans="1:14" ht="15.75">
      <c r="A26" s="4"/>
      <c r="B26" s="13"/>
      <c r="C26" s="38" t="s">
        <v>14</v>
      </c>
      <c r="D26" s="4" t="s">
        <v>39</v>
      </c>
      <c r="E26" s="4"/>
      <c r="F26" s="4"/>
      <c r="G26" s="39"/>
      <c r="H26" s="40">
        <v>15517.7</v>
      </c>
      <c r="I26" s="41">
        <v>97355.03</v>
      </c>
      <c r="J26" s="42">
        <f t="shared" si="0"/>
        <v>112872.73</v>
      </c>
      <c r="K26" s="40">
        <v>19307.67</v>
      </c>
      <c r="L26" s="41">
        <v>136880.74</v>
      </c>
      <c r="M26" s="42">
        <f t="shared" si="1"/>
        <v>156188.40999999997</v>
      </c>
      <c r="N26" s="16"/>
    </row>
    <row r="27" spans="1:14" ht="15.75">
      <c r="A27" s="4"/>
      <c r="B27" s="13"/>
      <c r="C27" s="38" t="s">
        <v>16</v>
      </c>
      <c r="D27" s="4" t="s">
        <v>40</v>
      </c>
      <c r="E27" s="4"/>
      <c r="F27" s="4"/>
      <c r="G27" s="39"/>
      <c r="H27" s="40">
        <v>0</v>
      </c>
      <c r="I27" s="41">
        <v>0</v>
      </c>
      <c r="J27" s="42">
        <f t="shared" si="0"/>
        <v>0</v>
      </c>
      <c r="K27" s="40">
        <v>0</v>
      </c>
      <c r="L27" s="41">
        <v>0</v>
      </c>
      <c r="M27" s="42">
        <f t="shared" si="1"/>
        <v>0</v>
      </c>
      <c r="N27" s="16"/>
    </row>
    <row r="28" spans="1:20" s="30" customFormat="1" ht="16.5" thickBot="1">
      <c r="A28" s="14"/>
      <c r="B28" s="32" t="s">
        <v>41</v>
      </c>
      <c r="C28" s="54" t="s">
        <v>42</v>
      </c>
      <c r="D28" s="45"/>
      <c r="E28" s="45"/>
      <c r="F28" s="45"/>
      <c r="G28" s="33" t="s">
        <v>43</v>
      </c>
      <c r="H28" s="34">
        <f>H29+H32+H35</f>
        <v>0</v>
      </c>
      <c r="I28" s="35">
        <f>I29+I32+I35</f>
        <v>0</v>
      </c>
      <c r="J28" s="36">
        <f t="shared" si="0"/>
        <v>0</v>
      </c>
      <c r="K28" s="34">
        <f>K29+K32+K35</f>
        <v>0</v>
      </c>
      <c r="L28" s="35">
        <f>L29+L32+L35</f>
        <v>0</v>
      </c>
      <c r="M28" s="36">
        <f t="shared" si="1"/>
        <v>0</v>
      </c>
      <c r="N28" s="37"/>
      <c r="O28" s="31"/>
      <c r="P28" s="31"/>
      <c r="Q28" s="31"/>
      <c r="R28" s="31"/>
      <c r="S28" s="31"/>
      <c r="T28" s="31"/>
    </row>
    <row r="29" spans="1:14" ht="15.75">
      <c r="A29" s="4"/>
      <c r="B29" s="13"/>
      <c r="C29" s="38" t="s">
        <v>14</v>
      </c>
      <c r="D29" s="53" t="s">
        <v>44</v>
      </c>
      <c r="E29" s="19"/>
      <c r="F29" s="19"/>
      <c r="G29" s="39"/>
      <c r="H29" s="55">
        <f>H30+H31</f>
        <v>0</v>
      </c>
      <c r="I29" s="47">
        <f>I30+I31</f>
        <v>0</v>
      </c>
      <c r="J29" s="42">
        <f t="shared" si="0"/>
        <v>0</v>
      </c>
      <c r="K29" s="55">
        <f>K30+K31</f>
        <v>0</v>
      </c>
      <c r="L29" s="47">
        <f>L30+L31</f>
        <v>0</v>
      </c>
      <c r="M29" s="42">
        <f t="shared" si="1"/>
        <v>0</v>
      </c>
      <c r="N29" s="16"/>
    </row>
    <row r="30" spans="1:14" ht="15.75">
      <c r="A30" s="4"/>
      <c r="B30" s="13"/>
      <c r="C30" s="38"/>
      <c r="D30" s="53" t="s">
        <v>45</v>
      </c>
      <c r="E30" s="19"/>
      <c r="F30" s="19"/>
      <c r="G30" s="56"/>
      <c r="H30" s="6">
        <v>0</v>
      </c>
      <c r="I30" s="57">
        <v>0</v>
      </c>
      <c r="J30" s="42">
        <v>0</v>
      </c>
      <c r="K30" s="6">
        <v>0</v>
      </c>
      <c r="L30" s="57">
        <v>0</v>
      </c>
      <c r="M30" s="42">
        <f t="shared" si="1"/>
        <v>0</v>
      </c>
      <c r="N30" s="16"/>
    </row>
    <row r="31" spans="1:14" ht="15.75">
      <c r="A31" s="4"/>
      <c r="B31" s="13"/>
      <c r="C31" s="38"/>
      <c r="D31" s="53" t="s">
        <v>46</v>
      </c>
      <c r="E31" s="19"/>
      <c r="F31" s="19"/>
      <c r="G31" s="58"/>
      <c r="H31" s="59">
        <v>0</v>
      </c>
      <c r="I31" s="60">
        <v>0</v>
      </c>
      <c r="J31" s="42">
        <v>0</v>
      </c>
      <c r="K31" s="59">
        <v>0</v>
      </c>
      <c r="L31" s="60">
        <v>0</v>
      </c>
      <c r="M31" s="42">
        <f t="shared" si="1"/>
        <v>0</v>
      </c>
      <c r="N31" s="16"/>
    </row>
    <row r="32" spans="1:14" ht="15.75">
      <c r="A32" s="4"/>
      <c r="B32" s="13"/>
      <c r="C32" s="38" t="s">
        <v>16</v>
      </c>
      <c r="D32" s="53" t="s">
        <v>47</v>
      </c>
      <c r="E32" s="19"/>
      <c r="F32" s="19"/>
      <c r="G32" s="39"/>
      <c r="H32" s="55">
        <f>H33+H34</f>
        <v>0</v>
      </c>
      <c r="I32" s="47">
        <f>I33+I34</f>
        <v>0</v>
      </c>
      <c r="J32" s="42">
        <f aca="true" t="shared" si="2" ref="J32:J59">H32+I32</f>
        <v>0</v>
      </c>
      <c r="K32" s="55">
        <f>K33+K34</f>
        <v>0</v>
      </c>
      <c r="L32" s="47">
        <f>L33+L34</f>
        <v>0</v>
      </c>
      <c r="M32" s="42">
        <f t="shared" si="1"/>
        <v>0</v>
      </c>
      <c r="N32" s="16"/>
    </row>
    <row r="33" spans="1:14" ht="15.75">
      <c r="A33" s="4"/>
      <c r="B33" s="13"/>
      <c r="C33" s="38"/>
      <c r="D33" s="53" t="s">
        <v>45</v>
      </c>
      <c r="E33" s="19"/>
      <c r="F33" s="19"/>
      <c r="G33" s="56"/>
      <c r="H33" s="6">
        <v>0</v>
      </c>
      <c r="I33" s="57">
        <v>0</v>
      </c>
      <c r="J33" s="42">
        <f t="shared" si="2"/>
        <v>0</v>
      </c>
      <c r="K33" s="6">
        <v>0</v>
      </c>
      <c r="L33" s="57">
        <v>0</v>
      </c>
      <c r="M33" s="42">
        <f t="shared" si="1"/>
        <v>0</v>
      </c>
      <c r="N33" s="16"/>
    </row>
    <row r="34" spans="1:14" ht="15.75">
      <c r="A34" s="4"/>
      <c r="B34" s="13"/>
      <c r="C34" s="38"/>
      <c r="D34" s="53" t="s">
        <v>46</v>
      </c>
      <c r="E34" s="19"/>
      <c r="F34" s="19"/>
      <c r="G34" s="58"/>
      <c r="H34" s="59">
        <v>0</v>
      </c>
      <c r="I34" s="60">
        <v>0</v>
      </c>
      <c r="J34" s="42">
        <f t="shared" si="2"/>
        <v>0</v>
      </c>
      <c r="K34" s="59">
        <v>0</v>
      </c>
      <c r="L34" s="60">
        <v>0</v>
      </c>
      <c r="M34" s="42">
        <f t="shared" si="1"/>
        <v>0</v>
      </c>
      <c r="N34" s="16"/>
    </row>
    <row r="35" spans="1:14" ht="15.75">
      <c r="A35" s="4"/>
      <c r="B35" s="13"/>
      <c r="C35" s="61" t="s">
        <v>18</v>
      </c>
      <c r="D35" s="53" t="s">
        <v>48</v>
      </c>
      <c r="E35" s="19"/>
      <c r="F35" s="19"/>
      <c r="G35" s="39"/>
      <c r="H35" s="55">
        <f>H36+H37</f>
        <v>0</v>
      </c>
      <c r="I35" s="47">
        <f>I36+I37</f>
        <v>0</v>
      </c>
      <c r="J35" s="42">
        <f t="shared" si="2"/>
        <v>0</v>
      </c>
      <c r="K35" s="55">
        <f>K36+K37</f>
        <v>0</v>
      </c>
      <c r="L35" s="47">
        <f>L36+L37</f>
        <v>0</v>
      </c>
      <c r="M35" s="42">
        <f t="shared" si="1"/>
        <v>0</v>
      </c>
      <c r="N35" s="16"/>
    </row>
    <row r="36" spans="1:14" ht="15.75">
      <c r="A36" s="4"/>
      <c r="B36" s="13"/>
      <c r="C36" s="38"/>
      <c r="D36" s="53" t="s">
        <v>45</v>
      </c>
      <c r="E36" s="19"/>
      <c r="F36" s="19"/>
      <c r="G36" s="56"/>
      <c r="H36" s="6">
        <v>70879.16</v>
      </c>
      <c r="I36" s="57">
        <v>884.33</v>
      </c>
      <c r="J36" s="42">
        <f t="shared" si="2"/>
        <v>71763.49</v>
      </c>
      <c r="K36" s="6">
        <v>71066.73</v>
      </c>
      <c r="L36" s="57">
        <v>1013.13</v>
      </c>
      <c r="M36" s="42">
        <f t="shared" si="1"/>
        <v>72079.86</v>
      </c>
      <c r="N36" s="16"/>
    </row>
    <row r="37" spans="1:14" ht="15.75">
      <c r="A37" s="4"/>
      <c r="B37" s="13"/>
      <c r="C37" s="38"/>
      <c r="D37" s="4" t="s">
        <v>49</v>
      </c>
      <c r="E37" s="4"/>
      <c r="F37" s="4"/>
      <c r="G37" s="58"/>
      <c r="H37" s="59">
        <v>-70879.16</v>
      </c>
      <c r="I37" s="60">
        <v>-884.33</v>
      </c>
      <c r="J37" s="42">
        <f t="shared" si="2"/>
        <v>-71763.49</v>
      </c>
      <c r="K37" s="59">
        <v>-71066.73</v>
      </c>
      <c r="L37" s="60">
        <v>-1013.13</v>
      </c>
      <c r="M37" s="42">
        <f t="shared" si="1"/>
        <v>-72079.86</v>
      </c>
      <c r="N37" s="16"/>
    </row>
    <row r="38" spans="1:20" s="30" customFormat="1" ht="16.5" thickBot="1">
      <c r="A38" s="14"/>
      <c r="B38" s="32" t="s">
        <v>50</v>
      </c>
      <c r="C38" s="45" t="s">
        <v>51</v>
      </c>
      <c r="D38" s="45"/>
      <c r="E38" s="45"/>
      <c r="F38" s="45"/>
      <c r="G38" s="33"/>
      <c r="H38" s="34">
        <f>H39+H40+H41</f>
        <v>74.16</v>
      </c>
      <c r="I38" s="35">
        <f>I39+I40+I41</f>
        <v>1002.57</v>
      </c>
      <c r="J38" s="36">
        <f t="shared" si="2"/>
        <v>1076.73</v>
      </c>
      <c r="K38" s="34">
        <f>K39+K40+K41</f>
        <v>242.7</v>
      </c>
      <c r="L38" s="35">
        <f>L39+L40+L41</f>
        <v>2003.9700000000003</v>
      </c>
      <c r="M38" s="36">
        <f t="shared" si="1"/>
        <v>2246.67</v>
      </c>
      <c r="N38" s="37"/>
      <c r="O38" s="31"/>
      <c r="P38" s="31"/>
      <c r="Q38" s="31"/>
      <c r="R38" s="31"/>
      <c r="S38" s="31"/>
      <c r="T38" s="31"/>
    </row>
    <row r="39" spans="1:14" ht="15.75">
      <c r="A39" s="4"/>
      <c r="B39" s="13"/>
      <c r="C39" s="38" t="s">
        <v>14</v>
      </c>
      <c r="D39" s="4" t="s">
        <v>52</v>
      </c>
      <c r="E39" s="4"/>
      <c r="F39" s="4"/>
      <c r="G39" s="39"/>
      <c r="H39" s="40">
        <v>0</v>
      </c>
      <c r="I39" s="41">
        <v>0</v>
      </c>
      <c r="J39" s="42">
        <f t="shared" si="2"/>
        <v>0</v>
      </c>
      <c r="K39" s="40">
        <v>0</v>
      </c>
      <c r="L39" s="43">
        <v>0</v>
      </c>
      <c r="M39" s="44">
        <f t="shared" si="1"/>
        <v>0</v>
      </c>
      <c r="N39" s="16"/>
    </row>
    <row r="40" spans="1:14" ht="15.75">
      <c r="A40" s="4"/>
      <c r="B40" s="13"/>
      <c r="C40" s="38" t="s">
        <v>16</v>
      </c>
      <c r="D40" s="4" t="s">
        <v>53</v>
      </c>
      <c r="E40" s="4"/>
      <c r="F40" s="4"/>
      <c r="G40" s="39"/>
      <c r="H40" s="40">
        <v>74.16</v>
      </c>
      <c r="I40" s="41">
        <v>0</v>
      </c>
      <c r="J40" s="42">
        <f t="shared" si="2"/>
        <v>74.16</v>
      </c>
      <c r="K40" s="40">
        <v>165.01</v>
      </c>
      <c r="L40" s="43">
        <v>1446.63</v>
      </c>
      <c r="M40" s="44">
        <f t="shared" si="1"/>
        <v>1611.64</v>
      </c>
      <c r="N40" s="16"/>
    </row>
    <row r="41" spans="1:14" ht="15.75">
      <c r="A41" s="4"/>
      <c r="B41" s="13"/>
      <c r="C41" s="38" t="s">
        <v>18</v>
      </c>
      <c r="D41" s="4" t="s">
        <v>19</v>
      </c>
      <c r="E41" s="4"/>
      <c r="F41" s="4"/>
      <c r="G41" s="39"/>
      <c r="H41" s="40">
        <v>0</v>
      </c>
      <c r="I41" s="41">
        <v>1002.57</v>
      </c>
      <c r="J41" s="42">
        <f t="shared" si="2"/>
        <v>1002.57</v>
      </c>
      <c r="K41" s="40">
        <v>77.69</v>
      </c>
      <c r="L41" s="43">
        <v>557.34</v>
      </c>
      <c r="M41" s="44">
        <f t="shared" si="1"/>
        <v>635.03</v>
      </c>
      <c r="N41" s="16"/>
    </row>
    <row r="42" spans="1:20" s="30" customFormat="1" ht="16.5" thickBot="1">
      <c r="A42" s="14"/>
      <c r="B42" s="32" t="s">
        <v>54</v>
      </c>
      <c r="C42" s="45" t="s">
        <v>55</v>
      </c>
      <c r="D42" s="45"/>
      <c r="E42" s="45"/>
      <c r="F42" s="45"/>
      <c r="G42" s="33"/>
      <c r="H42" s="34">
        <f>H43+H44</f>
        <v>0</v>
      </c>
      <c r="I42" s="35">
        <f>I43+I44</f>
        <v>0</v>
      </c>
      <c r="J42" s="36">
        <f t="shared" si="2"/>
        <v>0</v>
      </c>
      <c r="K42" s="34">
        <f>K43+K44</f>
        <v>0</v>
      </c>
      <c r="L42" s="35">
        <f>L43+L44</f>
        <v>0</v>
      </c>
      <c r="M42" s="36">
        <f aca="true" t="shared" si="3" ref="M42:M73">K42+L42</f>
        <v>0</v>
      </c>
      <c r="N42" s="37"/>
      <c r="O42" s="31"/>
      <c r="P42" s="31"/>
      <c r="Q42" s="31"/>
      <c r="R42" s="31"/>
      <c r="S42" s="31"/>
      <c r="T42" s="31"/>
    </row>
    <row r="43" spans="1:14" ht="15.75">
      <c r="A43" s="4"/>
      <c r="B43" s="13"/>
      <c r="C43" s="38" t="s">
        <v>14</v>
      </c>
      <c r="D43" s="4" t="s">
        <v>56</v>
      </c>
      <c r="E43" s="4"/>
      <c r="F43" s="4"/>
      <c r="G43" s="39"/>
      <c r="H43" s="40">
        <v>0</v>
      </c>
      <c r="I43" s="41">
        <v>0</v>
      </c>
      <c r="J43" s="42">
        <f t="shared" si="2"/>
        <v>0</v>
      </c>
      <c r="K43" s="40">
        <v>0</v>
      </c>
      <c r="L43" s="43">
        <v>0</v>
      </c>
      <c r="M43" s="44">
        <f t="shared" si="3"/>
        <v>0</v>
      </c>
      <c r="N43" s="16"/>
    </row>
    <row r="44" spans="1:14" ht="15.75">
      <c r="A44" s="4"/>
      <c r="B44" s="13"/>
      <c r="C44" s="38" t="s">
        <v>16</v>
      </c>
      <c r="D44" s="4" t="s">
        <v>57</v>
      </c>
      <c r="E44" s="4"/>
      <c r="F44" s="4"/>
      <c r="G44" s="39"/>
      <c r="H44" s="40">
        <v>0</v>
      </c>
      <c r="I44" s="41">
        <v>0</v>
      </c>
      <c r="J44" s="42">
        <f t="shared" si="2"/>
        <v>0</v>
      </c>
      <c r="K44" s="40">
        <v>0</v>
      </c>
      <c r="L44" s="43">
        <v>0</v>
      </c>
      <c r="M44" s="44">
        <f t="shared" si="3"/>
        <v>0</v>
      </c>
      <c r="N44" s="16"/>
    </row>
    <row r="45" spans="1:20" s="30" customFormat="1" ht="16.5" thickBot="1">
      <c r="A45" s="14"/>
      <c r="B45" s="32" t="s">
        <v>58</v>
      </c>
      <c r="C45" s="54" t="s">
        <v>59</v>
      </c>
      <c r="D45" s="45"/>
      <c r="E45" s="45"/>
      <c r="F45" s="45"/>
      <c r="G45" s="33"/>
      <c r="H45" s="62">
        <v>12541</v>
      </c>
      <c r="I45" s="63">
        <v>153930.55</v>
      </c>
      <c r="J45" s="36">
        <f t="shared" si="2"/>
        <v>166471.55</v>
      </c>
      <c r="K45" s="62">
        <v>8322.21</v>
      </c>
      <c r="L45" s="64">
        <v>3066.78</v>
      </c>
      <c r="M45" s="65">
        <f t="shared" si="3"/>
        <v>11388.99</v>
      </c>
      <c r="N45" s="37"/>
      <c r="O45" s="31"/>
      <c r="P45" s="31"/>
      <c r="Q45" s="31"/>
      <c r="R45" s="31"/>
      <c r="S45" s="31"/>
      <c r="T45" s="31"/>
    </row>
    <row r="46" spans="1:20" s="30" customFormat="1" ht="16.5" thickBot="1">
      <c r="A46" s="14"/>
      <c r="B46" s="66" t="s">
        <v>60</v>
      </c>
      <c r="C46" s="45" t="s">
        <v>61</v>
      </c>
      <c r="D46" s="45"/>
      <c r="E46" s="45"/>
      <c r="F46" s="45"/>
      <c r="G46" s="33" t="s">
        <v>62</v>
      </c>
      <c r="H46" s="62">
        <v>0</v>
      </c>
      <c r="I46" s="63">
        <v>0</v>
      </c>
      <c r="J46" s="36">
        <f t="shared" si="2"/>
        <v>0</v>
      </c>
      <c r="K46" s="62">
        <v>0</v>
      </c>
      <c r="L46" s="64">
        <v>0</v>
      </c>
      <c r="M46" s="65">
        <f t="shared" si="3"/>
        <v>0</v>
      </c>
      <c r="N46" s="37"/>
      <c r="O46" s="31"/>
      <c r="P46" s="31"/>
      <c r="Q46" s="31"/>
      <c r="R46" s="31"/>
      <c r="S46" s="31"/>
      <c r="T46" s="31"/>
    </row>
    <row r="47" spans="1:20" s="30" customFormat="1" ht="16.5" thickBot="1">
      <c r="A47" s="14"/>
      <c r="B47" s="66" t="s">
        <v>63</v>
      </c>
      <c r="C47" s="45" t="s">
        <v>64</v>
      </c>
      <c r="D47" s="45"/>
      <c r="E47" s="45"/>
      <c r="F47" s="14"/>
      <c r="G47" s="33" t="s">
        <v>65</v>
      </c>
      <c r="H47" s="34">
        <f>H48+H49</f>
        <v>0</v>
      </c>
      <c r="I47" s="35">
        <f>I48+I49</f>
        <v>0</v>
      </c>
      <c r="J47" s="36">
        <f t="shared" si="2"/>
        <v>0</v>
      </c>
      <c r="K47" s="34">
        <f>K48+K49</f>
        <v>0</v>
      </c>
      <c r="L47" s="35">
        <f>L48+L49</f>
        <v>0</v>
      </c>
      <c r="M47" s="36">
        <f t="shared" si="3"/>
        <v>0</v>
      </c>
      <c r="N47" s="37"/>
      <c r="O47" s="31"/>
      <c r="P47" s="31"/>
      <c r="Q47" s="31"/>
      <c r="R47" s="31"/>
      <c r="S47" s="31"/>
      <c r="T47" s="31"/>
    </row>
    <row r="48" spans="1:14" ht="15.75">
      <c r="A48" s="4"/>
      <c r="B48" s="13"/>
      <c r="C48" s="38" t="s">
        <v>14</v>
      </c>
      <c r="D48" s="4" t="s">
        <v>66</v>
      </c>
      <c r="E48" s="4"/>
      <c r="F48" s="4"/>
      <c r="G48" s="39"/>
      <c r="H48" s="40">
        <v>0</v>
      </c>
      <c r="I48" s="41">
        <v>0</v>
      </c>
      <c r="J48" s="42">
        <f t="shared" si="2"/>
        <v>0</v>
      </c>
      <c r="K48" s="40">
        <v>0</v>
      </c>
      <c r="L48" s="43">
        <v>0</v>
      </c>
      <c r="M48" s="44">
        <f t="shared" si="3"/>
        <v>0</v>
      </c>
      <c r="N48" s="16"/>
    </row>
    <row r="49" spans="1:14" ht="15.75">
      <c r="A49" s="4"/>
      <c r="B49" s="13"/>
      <c r="C49" s="38" t="s">
        <v>16</v>
      </c>
      <c r="D49" s="4" t="s">
        <v>67</v>
      </c>
      <c r="E49" s="4"/>
      <c r="F49" s="4"/>
      <c r="G49" s="39"/>
      <c r="H49" s="40">
        <v>0</v>
      </c>
      <c r="I49" s="41">
        <v>0</v>
      </c>
      <c r="J49" s="42">
        <f t="shared" si="2"/>
        <v>0</v>
      </c>
      <c r="K49" s="40">
        <v>0</v>
      </c>
      <c r="L49" s="43">
        <v>0</v>
      </c>
      <c r="M49" s="44">
        <f t="shared" si="3"/>
        <v>0</v>
      </c>
      <c r="N49" s="16"/>
    </row>
    <row r="50" spans="1:20" s="30" customFormat="1" ht="16.5" thickBot="1">
      <c r="A50" s="14"/>
      <c r="B50" s="67" t="s">
        <v>68</v>
      </c>
      <c r="C50" s="45" t="s">
        <v>69</v>
      </c>
      <c r="D50" s="45"/>
      <c r="E50" s="45"/>
      <c r="F50" s="45"/>
      <c r="G50" s="33" t="s">
        <v>65</v>
      </c>
      <c r="H50" s="34">
        <f>H51+H52</f>
        <v>0</v>
      </c>
      <c r="I50" s="35">
        <f>I51+I52</f>
        <v>0</v>
      </c>
      <c r="J50" s="36">
        <f t="shared" si="2"/>
        <v>0</v>
      </c>
      <c r="K50" s="34">
        <f>K51+K52</f>
        <v>0</v>
      </c>
      <c r="L50" s="35">
        <f>L51+L52</f>
        <v>0</v>
      </c>
      <c r="M50" s="36">
        <f t="shared" si="3"/>
        <v>0</v>
      </c>
      <c r="N50" s="37"/>
      <c r="O50" s="31"/>
      <c r="P50" s="31"/>
      <c r="Q50" s="31"/>
      <c r="R50" s="31"/>
      <c r="S50" s="31"/>
      <c r="T50" s="31"/>
    </row>
    <row r="51" spans="1:14" ht="15.75">
      <c r="A51" s="4"/>
      <c r="B51" s="13"/>
      <c r="C51" s="38" t="s">
        <v>14</v>
      </c>
      <c r="D51" s="4" t="s">
        <v>70</v>
      </c>
      <c r="E51" s="4"/>
      <c r="F51" s="4"/>
      <c r="G51" s="39"/>
      <c r="H51" s="40">
        <v>0</v>
      </c>
      <c r="I51" s="41">
        <v>0</v>
      </c>
      <c r="J51" s="42">
        <f t="shared" si="2"/>
        <v>0</v>
      </c>
      <c r="K51" s="40">
        <v>0</v>
      </c>
      <c r="L51" s="41">
        <v>0</v>
      </c>
      <c r="M51" s="42">
        <f t="shared" si="3"/>
        <v>0</v>
      </c>
      <c r="N51" s="16"/>
    </row>
    <row r="52" spans="1:14" ht="15.75">
      <c r="A52" s="4"/>
      <c r="B52" s="13"/>
      <c r="C52" s="38" t="s">
        <v>16</v>
      </c>
      <c r="D52" s="4" t="s">
        <v>71</v>
      </c>
      <c r="E52" s="4"/>
      <c r="F52" s="4"/>
      <c r="G52" s="39"/>
      <c r="H52" s="40">
        <v>0</v>
      </c>
      <c r="I52" s="41">
        <v>0</v>
      </c>
      <c r="J52" s="42">
        <f t="shared" si="2"/>
        <v>0</v>
      </c>
      <c r="K52" s="40">
        <v>0</v>
      </c>
      <c r="L52" s="41">
        <v>0</v>
      </c>
      <c r="M52" s="42">
        <f t="shared" si="3"/>
        <v>0</v>
      </c>
      <c r="N52" s="16"/>
    </row>
    <row r="53" spans="1:20" s="30" customFormat="1" ht="16.5" thickBot="1">
      <c r="A53" s="14"/>
      <c r="B53" s="67" t="s">
        <v>72</v>
      </c>
      <c r="C53" s="45" t="s">
        <v>73</v>
      </c>
      <c r="D53" s="45"/>
      <c r="E53" s="45"/>
      <c r="F53" s="45"/>
      <c r="G53" s="33" t="s">
        <v>74</v>
      </c>
      <c r="H53" s="34">
        <f>H54+H55</f>
        <v>0</v>
      </c>
      <c r="I53" s="35">
        <f>I54+I55</f>
        <v>0</v>
      </c>
      <c r="J53" s="36">
        <f t="shared" si="2"/>
        <v>0</v>
      </c>
      <c r="K53" s="34">
        <f>K54+K55</f>
        <v>0</v>
      </c>
      <c r="L53" s="35">
        <f>L54+L55</f>
        <v>0</v>
      </c>
      <c r="M53" s="36">
        <f t="shared" si="3"/>
        <v>0</v>
      </c>
      <c r="N53" s="37"/>
      <c r="O53" s="31"/>
      <c r="P53" s="31"/>
      <c r="Q53" s="31"/>
      <c r="R53" s="31"/>
      <c r="S53" s="31"/>
      <c r="T53" s="31"/>
    </row>
    <row r="54" spans="1:14" ht="15.75">
      <c r="A54" s="4"/>
      <c r="B54" s="13"/>
      <c r="C54" s="38" t="s">
        <v>14</v>
      </c>
      <c r="D54" s="4" t="s">
        <v>33</v>
      </c>
      <c r="E54" s="4"/>
      <c r="F54" s="4"/>
      <c r="G54" s="39"/>
      <c r="H54" s="40">
        <v>0</v>
      </c>
      <c r="I54" s="41">
        <v>0</v>
      </c>
      <c r="J54" s="42">
        <f t="shared" si="2"/>
        <v>0</v>
      </c>
      <c r="K54" s="40">
        <v>0</v>
      </c>
      <c r="L54" s="41">
        <v>0</v>
      </c>
      <c r="M54" s="42">
        <f t="shared" si="3"/>
        <v>0</v>
      </c>
      <c r="N54" s="16"/>
    </row>
    <row r="55" spans="1:14" ht="15.75">
      <c r="A55" s="4"/>
      <c r="B55" s="13"/>
      <c r="C55" s="38" t="s">
        <v>16</v>
      </c>
      <c r="D55" s="4" t="s">
        <v>75</v>
      </c>
      <c r="E55" s="4"/>
      <c r="F55" s="4"/>
      <c r="G55" s="39"/>
      <c r="H55" s="40">
        <v>0</v>
      </c>
      <c r="I55" s="41">
        <v>0</v>
      </c>
      <c r="J55" s="42">
        <f t="shared" si="2"/>
        <v>0</v>
      </c>
      <c r="K55" s="40">
        <v>0</v>
      </c>
      <c r="L55" s="41">
        <v>0</v>
      </c>
      <c r="M55" s="42">
        <f t="shared" si="3"/>
        <v>0</v>
      </c>
      <c r="N55" s="16"/>
    </row>
    <row r="56" spans="1:20" s="30" customFormat="1" ht="16.5" thickBot="1">
      <c r="A56" s="14"/>
      <c r="B56" s="67" t="s">
        <v>76</v>
      </c>
      <c r="C56" s="45" t="s">
        <v>77</v>
      </c>
      <c r="D56" s="45"/>
      <c r="E56" s="45"/>
      <c r="F56" s="45"/>
      <c r="G56" s="33" t="s">
        <v>78</v>
      </c>
      <c r="H56" s="34">
        <f>H57+H58</f>
        <v>153443.53000000003</v>
      </c>
      <c r="I56" s="35">
        <f>I57+I58</f>
        <v>0</v>
      </c>
      <c r="J56" s="36">
        <f t="shared" si="2"/>
        <v>153443.53000000003</v>
      </c>
      <c r="K56" s="34">
        <f>K57+K58</f>
        <v>143245.02</v>
      </c>
      <c r="L56" s="35">
        <f>L57+L58</f>
        <v>0</v>
      </c>
      <c r="M56" s="36">
        <f t="shared" si="3"/>
        <v>143245.02</v>
      </c>
      <c r="N56" s="37"/>
      <c r="O56" s="31"/>
      <c r="P56" s="31"/>
      <c r="Q56" s="31"/>
      <c r="R56" s="31"/>
      <c r="S56" s="31"/>
      <c r="T56" s="31"/>
    </row>
    <row r="57" spans="1:14" ht="15.75">
      <c r="A57" s="4"/>
      <c r="B57" s="13"/>
      <c r="C57" s="38" t="s">
        <v>14</v>
      </c>
      <c r="D57" s="4" t="s">
        <v>79</v>
      </c>
      <c r="E57" s="4"/>
      <c r="F57" s="4"/>
      <c r="G57" s="39"/>
      <c r="H57" s="40">
        <v>283922.52</v>
      </c>
      <c r="I57" s="41">
        <v>0</v>
      </c>
      <c r="J57" s="42">
        <f t="shared" si="2"/>
        <v>283922.52</v>
      </c>
      <c r="K57" s="40">
        <v>277847.98</v>
      </c>
      <c r="L57" s="41">
        <v>0</v>
      </c>
      <c r="M57" s="42">
        <f t="shared" si="3"/>
        <v>277847.98</v>
      </c>
      <c r="N57" s="16"/>
    </row>
    <row r="58" spans="1:14" ht="15.75">
      <c r="A58" s="4"/>
      <c r="B58" s="13"/>
      <c r="C58" s="38" t="s">
        <v>16</v>
      </c>
      <c r="D58" s="4" t="s">
        <v>80</v>
      </c>
      <c r="E58" s="4"/>
      <c r="F58" s="4"/>
      <c r="G58" s="39"/>
      <c r="H58" s="40">
        <v>-130478.99</v>
      </c>
      <c r="I58" s="41">
        <v>0</v>
      </c>
      <c r="J58" s="42">
        <f t="shared" si="2"/>
        <v>-130478.99</v>
      </c>
      <c r="K58" s="40">
        <v>-134602.96</v>
      </c>
      <c r="L58" s="41">
        <v>0</v>
      </c>
      <c r="M58" s="42">
        <f t="shared" si="3"/>
        <v>-134602.96</v>
      </c>
      <c r="N58" s="16"/>
    </row>
    <row r="59" spans="1:20" s="30" customFormat="1" ht="16.5" thickBot="1">
      <c r="A59" s="14"/>
      <c r="B59" s="67" t="s">
        <v>81</v>
      </c>
      <c r="C59" s="45" t="s">
        <v>82</v>
      </c>
      <c r="D59" s="45"/>
      <c r="E59" s="45"/>
      <c r="F59" s="14"/>
      <c r="G59" s="33" t="s">
        <v>83</v>
      </c>
      <c r="H59" s="62">
        <v>18035.7</v>
      </c>
      <c r="I59" s="63">
        <v>0</v>
      </c>
      <c r="J59" s="36">
        <f t="shared" si="2"/>
        <v>18035.7</v>
      </c>
      <c r="K59" s="62">
        <v>21170.47</v>
      </c>
      <c r="L59" s="64">
        <v>0</v>
      </c>
      <c r="M59" s="65">
        <f t="shared" si="3"/>
        <v>21170.47</v>
      </c>
      <c r="N59" s="37"/>
      <c r="O59" s="31"/>
      <c r="P59" s="31"/>
      <c r="Q59" s="31"/>
      <c r="R59" s="31"/>
      <c r="S59" s="31"/>
      <c r="T59" s="31"/>
    </row>
    <row r="60" spans="1:14" ht="15.75">
      <c r="A60" s="4"/>
      <c r="B60" s="13"/>
      <c r="C60" s="19"/>
      <c r="D60" s="4"/>
      <c r="E60" s="4"/>
      <c r="F60" s="4"/>
      <c r="G60" s="56"/>
      <c r="H60" s="6"/>
      <c r="I60" s="57"/>
      <c r="J60" s="68"/>
      <c r="K60" s="6"/>
      <c r="L60" s="69"/>
      <c r="M60" s="70"/>
      <c r="N60" s="16"/>
    </row>
    <row r="61" spans="1:20" s="30" customFormat="1" ht="16.5" thickBot="1">
      <c r="A61" s="14"/>
      <c r="B61" s="71"/>
      <c r="C61" s="72" t="s">
        <v>84</v>
      </c>
      <c r="D61" s="73"/>
      <c r="E61" s="73"/>
      <c r="F61" s="74"/>
      <c r="G61" s="75" t="s">
        <v>85</v>
      </c>
      <c r="H61" s="76">
        <f>H59+H56+H53+H50+H47+H46+H45+H42+H38+H28+H25+H20+H14+H10</f>
        <v>290471.05000000005</v>
      </c>
      <c r="I61" s="77">
        <f>I59+I56+I53+I50+I47+I46+I45+I42+I38+I28+I25+I20+I14+I10</f>
        <v>3031694.02</v>
      </c>
      <c r="J61" s="78">
        <f>H61+I61</f>
        <v>3322165.0700000003</v>
      </c>
      <c r="K61" s="76">
        <f>K59+K56+K53+K50+K47+K46+K45+K42+K38+K28+K25+K20+K14+K10</f>
        <v>941536.59</v>
      </c>
      <c r="L61" s="77">
        <f>L59+L56+L53+L50+L47+L46+L45+L42+L38+L28+L25+L20+L14+L10</f>
        <v>1006620.5599999999</v>
      </c>
      <c r="M61" s="78">
        <f>K61+L61</f>
        <v>1948157.15</v>
      </c>
      <c r="N61" s="37"/>
      <c r="O61" s="31"/>
      <c r="P61" s="31"/>
      <c r="Q61" s="31"/>
      <c r="R61" s="31"/>
      <c r="S61" s="31"/>
      <c r="T61" s="31"/>
    </row>
    <row r="62" spans="1:14" ht="16.5" thickTop="1">
      <c r="A62" s="4"/>
      <c r="B62" s="13" t="s">
        <v>86</v>
      </c>
      <c r="C62" s="4"/>
      <c r="D62" s="4"/>
      <c r="E62" s="4"/>
      <c r="F62" s="4"/>
      <c r="G62" s="5"/>
      <c r="H62" s="6"/>
      <c r="I62" s="6"/>
      <c r="J62" s="6"/>
      <c r="K62" s="6"/>
      <c r="L62" s="6"/>
      <c r="M62" s="6"/>
      <c r="N62" s="16"/>
    </row>
    <row r="63" spans="1:14" ht="16.5" thickBot="1">
      <c r="A63" s="4"/>
      <c r="B63" s="79"/>
      <c r="C63" s="80"/>
      <c r="D63" s="81"/>
      <c r="E63" s="81"/>
      <c r="F63" s="81"/>
      <c r="G63" s="82"/>
      <c r="H63" s="83"/>
      <c r="I63" s="83"/>
      <c r="J63" s="83"/>
      <c r="K63" s="83"/>
      <c r="L63" s="83"/>
      <c r="M63" s="83"/>
      <c r="N63" s="84"/>
    </row>
    <row r="64" ht="16.5" thickTop="1"/>
  </sheetData>
  <sheetProtection/>
  <mergeCells count="4">
    <mergeCell ref="F4:H4"/>
    <mergeCell ref="F5:H5"/>
    <mergeCell ref="F6:H6"/>
    <mergeCell ref="K7:M7"/>
  </mergeCells>
  <printOptions/>
  <pageMargins left="0.17" right="0.16" top="0.71" bottom="0.98" header="0.51" footer="0.51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2006-09-25T06:40:25Z</cp:lastPrinted>
  <dcterms:created xsi:type="dcterms:W3CDTF">1998-01-12T17:06:50Z</dcterms:created>
  <dcterms:modified xsi:type="dcterms:W3CDTF">2014-05-09T10:39:46Z</dcterms:modified>
  <cp:category/>
  <cp:version/>
  <cp:contentType/>
  <cp:contentStatus/>
</cp:coreProperties>
</file>